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Xep giai (3)" sheetId="1" r:id="rId1"/>
  </sheets>
  <definedNames/>
  <calcPr fullCalcOnLoad="1"/>
</workbook>
</file>

<file path=xl/sharedStrings.xml><?xml version="1.0" encoding="utf-8"?>
<sst xmlns="http://schemas.openxmlformats.org/spreadsheetml/2006/main" count="333" uniqueCount="176">
  <si>
    <t>STT</t>
  </si>
  <si>
    <t>Trường</t>
  </si>
  <si>
    <t>Lớp</t>
  </si>
  <si>
    <t>Phạm Thị Ngọc Ánh</t>
  </si>
  <si>
    <t>Họ và tên</t>
  </si>
  <si>
    <t>17/1/2003</t>
  </si>
  <si>
    <t>Đào Đức Anh</t>
  </si>
  <si>
    <t>Chu Phương Anh</t>
  </si>
  <si>
    <t>Phạm Diệu Hương</t>
  </si>
  <si>
    <t>Nguyễn Tố Uyên</t>
  </si>
  <si>
    <t>Phạm Thu Hiền</t>
  </si>
  <si>
    <t>Lê Vũ Hồng Ngọc</t>
  </si>
  <si>
    <t>28/8/2004</t>
  </si>
  <si>
    <t>30/5/2004</t>
  </si>
  <si>
    <t>23/8/2003</t>
  </si>
  <si>
    <t>30/7/2002</t>
  </si>
  <si>
    <t>Tráng Liệt</t>
  </si>
  <si>
    <t>PHÒNG GIÁO DỤC VÀ ĐÀO TẠO BÌNH GIANG</t>
  </si>
  <si>
    <t>Long Xuyên</t>
  </si>
  <si>
    <t>Trần Thị Huyền Trang</t>
  </si>
  <si>
    <t>Vũ Thị Khánh Linh</t>
  </si>
  <si>
    <t>Phạm Khánh Hoà</t>
  </si>
  <si>
    <t>Nguyễn Thảo Vy</t>
  </si>
  <si>
    <t>28/6/2001</t>
  </si>
  <si>
    <t>14/3/2003</t>
  </si>
  <si>
    <t>Hồng Khê</t>
  </si>
  <si>
    <t>Nguyễn Thị Diệu Linh</t>
  </si>
  <si>
    <t>Phạm Khương Duy</t>
  </si>
  <si>
    <t>Trần Thi Ly</t>
  </si>
  <si>
    <t>Vũ Thị Hiền</t>
  </si>
  <si>
    <t>Vĩnh Hồng</t>
  </si>
  <si>
    <t>Vũ Thái Hằng</t>
  </si>
  <si>
    <t>Phạm Thị Tươi</t>
  </si>
  <si>
    <t>25/11/2001</t>
  </si>
  <si>
    <t>28/3/2003</t>
  </si>
  <si>
    <t>Hùng Thắng</t>
  </si>
  <si>
    <t>Lê Thị Khánh Linh</t>
  </si>
  <si>
    <t>Nguyễn Thị Dịu Hiền</t>
  </si>
  <si>
    <t>Phạm Thị Hoa</t>
  </si>
  <si>
    <t>Phạm Thị Thu Hiền</t>
  </si>
  <si>
    <t>18/1/2001</t>
  </si>
  <si>
    <t>Thúc Kháng</t>
  </si>
  <si>
    <t>Hoàng Dương Hồng Ngát</t>
  </si>
  <si>
    <t>Vũ Thị Huế</t>
  </si>
  <si>
    <t>Phạm Thị Hải Anh</t>
  </si>
  <si>
    <t>Phạm Thị Phương Thảo</t>
  </si>
  <si>
    <t>Phạm Thanh Hằng</t>
  </si>
  <si>
    <t>Vũ Thanh Tùng</t>
  </si>
  <si>
    <t>Phạm Thị Việt Trinh</t>
  </si>
  <si>
    <t>13/6/2004</t>
  </si>
  <si>
    <t>13/6/2003</t>
  </si>
  <si>
    <t>25/3/2002</t>
  </si>
  <si>
    <t>Tân Hồng</t>
  </si>
  <si>
    <t>Vũ Kim Ngân</t>
  </si>
  <si>
    <t>Vũ Thị Minh Hằng</t>
  </si>
  <si>
    <t>Nguyễn Khánh Hoà</t>
  </si>
  <si>
    <t>Vũ Nhật Nam</t>
  </si>
  <si>
    <t>Thái Dương</t>
  </si>
  <si>
    <t>Phạm Thuỳ Dung</t>
  </si>
  <si>
    <t>Phạm Lê Ánh Hồng</t>
  </si>
  <si>
    <t>Vũ Như Quỳnh</t>
  </si>
  <si>
    <t>Nguyễn Thị Dịu</t>
  </si>
  <si>
    <t>Nguyễn Thị Xuân</t>
  </si>
  <si>
    <t>17/10/2001</t>
  </si>
  <si>
    <t>15/9/2002</t>
  </si>
  <si>
    <t>Ngày tháng
 năm sinh</t>
  </si>
  <si>
    <t>17/2/2002</t>
  </si>
  <si>
    <t>15/1/2003</t>
  </si>
  <si>
    <t xml:space="preserve">Vũ Thị Thu Ngân </t>
  </si>
  <si>
    <t>Trần Thị Ngọc Anh</t>
  </si>
  <si>
    <t>14/02/2002</t>
  </si>
  <si>
    <t>Vũ Quỳnh Như</t>
  </si>
  <si>
    <t>18/3/2003</t>
  </si>
  <si>
    <t>19/01/2004</t>
  </si>
  <si>
    <t>21/9/2002</t>
  </si>
  <si>
    <t>KT. TRƯỞNG PHÒNG</t>
  </si>
  <si>
    <t>PHÓ TRƯỞNG PHÒNG</t>
  </si>
  <si>
    <t>Phan Phương Anh</t>
  </si>
  <si>
    <t>Kẻ Sặt</t>
  </si>
  <si>
    <t>Hoàng Hà</t>
  </si>
  <si>
    <t>31/5/2001</t>
  </si>
  <si>
    <t>Hưng Thịnh</t>
  </si>
  <si>
    <t>Nguyễn Thị Huyền</t>
  </si>
  <si>
    <t>Vĩnh Tuy</t>
  </si>
  <si>
    <t>Thái Học</t>
  </si>
  <si>
    <t>Thái Hòa</t>
  </si>
  <si>
    <t>Hà Thùy Linh</t>
  </si>
  <si>
    <t>15/6/2001</t>
  </si>
  <si>
    <t>Bình Xuyên</t>
  </si>
  <si>
    <t>Cổ Bì</t>
  </si>
  <si>
    <t>Vũ Bảo Ngọc</t>
  </si>
  <si>
    <t>Bình Minh</t>
  </si>
  <si>
    <t>Nhữ Thị Bích Ngọc</t>
  </si>
  <si>
    <t>Vũ Duy Sơn</t>
  </si>
  <si>
    <t>15 /6/2001</t>
  </si>
  <si>
    <t>Nhân Quyền</t>
  </si>
  <si>
    <t>Đinh Thu Uyên</t>
  </si>
  <si>
    <t>Vũ Hồng An</t>
  </si>
  <si>
    <t>29/4/2002</t>
  </si>
  <si>
    <t>Lê Thi Nga</t>
  </si>
  <si>
    <t>29/11/2002</t>
  </si>
  <si>
    <t>Vũ Thu Nga</t>
  </si>
  <si>
    <t>21/11/2002</t>
  </si>
  <si>
    <t>Nguyễn Thị Yến Ninh</t>
  </si>
  <si>
    <t>23/ 4/2002</t>
  </si>
  <si>
    <t>Trần Thị Kiều Oanh</t>
  </si>
  <si>
    <t>20/4/2002</t>
  </si>
  <si>
    <t>Lý Thu Thảo</t>
  </si>
  <si>
    <t>25/09/2002</t>
  </si>
  <si>
    <t>Nguyễn Nguyệt Thu</t>
  </si>
  <si>
    <t>15/8/2002</t>
  </si>
  <si>
    <t>Vũ Thị Thu</t>
  </si>
  <si>
    <t>Vũ Thị Hà Trang</t>
  </si>
  <si>
    <t>22/6/2002</t>
  </si>
  <si>
    <t>Nguyễn Thị Thu Trang</t>
  </si>
  <si>
    <t>Nguyễn Thị Tuyết</t>
  </si>
  <si>
    <t>Nguyễn Châu Anh</t>
  </si>
  <si>
    <t>27/12/2003</t>
  </si>
  <si>
    <t>Nhữ Đình Đức</t>
  </si>
  <si>
    <t>Trần Thị Hồng Gấm</t>
  </si>
  <si>
    <t>Phạm Thị Thu Hà</t>
  </si>
  <si>
    <t>24/01/2003</t>
  </si>
  <si>
    <t>Phạm Thị Phương Lan</t>
  </si>
  <si>
    <t>20/12/2003</t>
  </si>
  <si>
    <t>Vũ Phương Thảo</t>
  </si>
  <si>
    <t>Phạm Thị Thu Trang</t>
  </si>
  <si>
    <t>25/02/2003</t>
  </si>
  <si>
    <t>Phạm Phương Uyên</t>
  </si>
  <si>
    <t>Vũ Thị Hoàng Vân</t>
  </si>
  <si>
    <t>Nguyễn Thị Hải Yến</t>
  </si>
  <si>
    <t>23/12/2003</t>
  </si>
  <si>
    <t>Đào Thị Lan Anh</t>
  </si>
  <si>
    <t>Vũ Ngọc Mai Anh</t>
  </si>
  <si>
    <t>20/01/2004</t>
  </si>
  <si>
    <t>Đặng Thị Linh Chi</t>
  </si>
  <si>
    <t>28/7/2004</t>
  </si>
  <si>
    <t>Lê Thị Quế Chi</t>
  </si>
  <si>
    <t>29/3/2004</t>
  </si>
  <si>
    <t>Nguyễn Thị Hiền</t>
  </si>
  <si>
    <t>22/1/2004</t>
  </si>
  <si>
    <t>Nguyễn Thị Lan Hương</t>
  </si>
  <si>
    <t>Đinh Thị Diệu Linh</t>
  </si>
  <si>
    <t>30/ 3/2004</t>
  </si>
  <si>
    <t>Nhữ Vũ Minh</t>
  </si>
  <si>
    <t>13/03/2004</t>
  </si>
  <si>
    <t>Lê Thị Kim Oanh</t>
  </si>
  <si>
    <t>23/8/2004</t>
  </si>
  <si>
    <t>Nguyễn Lệ Quyên</t>
  </si>
  <si>
    <t>14/02/2004</t>
  </si>
  <si>
    <t>Phạm Thị Minh Thư</t>
  </si>
  <si>
    <t>Nguyễn Thị Trang</t>
  </si>
  <si>
    <t>Phạm Thị Thùy Trang</t>
  </si>
  <si>
    <t>24/03/2004</t>
  </si>
  <si>
    <t xml:space="preserve">                                                              Vũ Xuân Bách</t>
  </si>
  <si>
    <t>Nhất</t>
  </si>
  <si>
    <t>Nhì</t>
  </si>
  <si>
    <t>Ba</t>
  </si>
  <si>
    <t>KK</t>
  </si>
  <si>
    <t>Điểm 
thưởng</t>
  </si>
  <si>
    <t>Tổng</t>
  </si>
  <si>
    <t>Nguyễn Thanh Trúc</t>
  </si>
  <si>
    <t>Vò ThÞ Nhi</t>
  </si>
  <si>
    <t>Tân Việt</t>
  </si>
  <si>
    <t>ĐTB
V1</t>
  </si>
  <si>
    <t>Đạt
 giải</t>
  </si>
  <si>
    <t>NĂM HỌC 2011- 2012</t>
  </si>
  <si>
    <t>Hoàng Thị Như Quỳnh</t>
  </si>
  <si>
    <t>Trần Thị May</t>
  </si>
  <si>
    <t xml:space="preserve"> 19/9/2004</t>
  </si>
  <si>
    <t xml:space="preserve"> 27/6/2001</t>
  </si>
  <si>
    <t xml:space="preserve"> 19/8/2003</t>
  </si>
  <si>
    <t>KẾT QUẢ HỌC SINH THI VIẾT CHỮ ĐẸP CẤP TIỂU HỌC</t>
  </si>
  <si>
    <t>Điểm TB</t>
  </si>
  <si>
    <t>Điểm 
vở(1)</t>
  </si>
  <si>
    <t>Điểm 
viết(2)</t>
  </si>
  <si>
    <t>ĐTB
trường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</si>
</sst>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m/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"/>
    <numFmt numFmtId="171" formatCode="0.00000"/>
    <numFmt numFmtId="172" formatCode="0.0000"/>
    <numFmt numFmtId="173" formatCode="0.000000"/>
  </numFmts>
  <fonts count="26">
    <font>
      <sz val="10"/>
      <name val="Arial"/>
      <family val="0"/>
    </font>
    <font>
      <sz val="14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3"/>
      <name val="Arial"/>
      <family val="2"/>
    </font>
    <font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10" xfId="55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0" xfId="0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/>
    </xf>
    <xf numFmtId="14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wrapText="1"/>
    </xf>
    <xf numFmtId="1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/>
    </xf>
    <xf numFmtId="0" fontId="25" fillId="0" borderId="10" xfId="55" applyFont="1" applyBorder="1" applyAlignment="1">
      <alignment horizontal="left"/>
      <protection/>
    </xf>
    <xf numFmtId="0" fontId="25" fillId="0" borderId="10" xfId="55" applyFont="1" applyBorder="1" applyAlignment="1">
      <alignment horizontal="center"/>
      <protection/>
    </xf>
    <xf numFmtId="0" fontId="25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14" fontId="25" fillId="0" borderId="0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 vertical="center" wrapText="1"/>
    </xf>
    <xf numFmtId="14" fontId="25" fillId="0" borderId="10" xfId="55" applyNumberFormat="1" applyFont="1" applyBorder="1" applyAlignment="1">
      <alignment horizontal="center" vertical="center"/>
      <protection/>
    </xf>
    <xf numFmtId="164" fontId="2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25" fillId="0" borderId="11" xfId="0" applyNumberFormat="1" applyFont="1" applyBorder="1" applyAlignment="1">
      <alignment horizontal="center" vertical="center"/>
    </xf>
    <xf numFmtId="2" fontId="25" fillId="0" borderId="12" xfId="0" applyNumberFormat="1" applyFont="1" applyBorder="1" applyAlignment="1">
      <alignment horizontal="center" vertical="center"/>
    </xf>
    <xf numFmtId="2" fontId="25" fillId="0" borderId="13" xfId="0" applyNumberFormat="1" applyFont="1" applyBorder="1" applyAlignment="1">
      <alignment horizontal="center" vertical="center"/>
    </xf>
    <xf numFmtId="1" fontId="25" fillId="0" borderId="11" xfId="0" applyNumberFormat="1" applyFont="1" applyBorder="1" applyAlignment="1">
      <alignment horizontal="center" vertical="center"/>
    </xf>
    <xf numFmtId="1" fontId="25" fillId="0" borderId="12" xfId="0" applyNumberFormat="1" applyFont="1" applyBorder="1" applyAlignment="1">
      <alignment horizontal="center" vertical="center"/>
    </xf>
    <xf numFmtId="1" fontId="25" fillId="0" borderId="13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zoomScalePageLayoutView="0" workbookViewId="0" topLeftCell="A70">
      <selection activeCell="I105" sqref="I105"/>
    </sheetView>
  </sheetViews>
  <sheetFormatPr defaultColWidth="9.140625" defaultRowHeight="12.75"/>
  <cols>
    <col min="1" max="1" width="5.57421875" style="0" customWidth="1"/>
    <col min="2" max="2" width="25.7109375" style="0" customWidth="1"/>
    <col min="3" max="3" width="15.140625" style="0" customWidth="1"/>
    <col min="4" max="4" width="14.8515625" style="0" customWidth="1"/>
    <col min="5" max="5" width="5.421875" style="0" customWidth="1"/>
    <col min="6" max="6" width="7.140625" style="0" customWidth="1"/>
    <col min="7" max="7" width="7.00390625" style="0" customWidth="1"/>
    <col min="8" max="9" width="7.57421875" style="0" customWidth="1"/>
    <col min="10" max="10" width="7.28125" style="9" customWidth="1"/>
    <col min="11" max="11" width="7.00390625" style="0" customWidth="1"/>
    <col min="12" max="12" width="8.421875" style="36" customWidth="1"/>
    <col min="13" max="13" width="9.00390625" style="9" customWidth="1"/>
    <col min="14" max="14" width="6.57421875" style="9" customWidth="1"/>
    <col min="15" max="15" width="6.140625" style="7" customWidth="1"/>
  </cols>
  <sheetData>
    <row r="1" spans="4:7" ht="3" customHeight="1">
      <c r="D1" s="3"/>
      <c r="E1" s="3"/>
      <c r="F1" s="3"/>
      <c r="G1" s="3"/>
    </row>
    <row r="2" spans="1:8" ht="15.75" customHeight="1">
      <c r="A2" s="2" t="s">
        <v>17</v>
      </c>
      <c r="B2" s="1"/>
      <c r="C2" s="1"/>
      <c r="D2" s="1"/>
      <c r="E2" s="1"/>
      <c r="F2" s="1"/>
      <c r="G2" s="1"/>
      <c r="H2" s="1"/>
    </row>
    <row r="3" spans="1:13" ht="16.5" customHeight="1">
      <c r="A3" s="41" t="s">
        <v>171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5" customHeight="1">
      <c r="A4" s="4"/>
      <c r="B4" s="4"/>
      <c r="C4" s="41" t="s">
        <v>165</v>
      </c>
      <c r="D4" s="41"/>
      <c r="E4" s="41"/>
      <c r="F4" s="41"/>
      <c r="G4" s="41"/>
      <c r="H4" s="41"/>
      <c r="I4" s="41"/>
      <c r="J4" s="4"/>
      <c r="K4" s="4"/>
      <c r="L4" s="37"/>
      <c r="M4" s="4"/>
    </row>
    <row r="5" ht="11.25" customHeight="1"/>
    <row r="6" spans="1:13" s="12" customFormat="1" ht="36" customHeight="1">
      <c r="A6" s="6" t="s">
        <v>0</v>
      </c>
      <c r="B6" s="6" t="s">
        <v>4</v>
      </c>
      <c r="C6" s="5" t="s">
        <v>65</v>
      </c>
      <c r="D6" s="6" t="s">
        <v>1</v>
      </c>
      <c r="E6" s="6" t="s">
        <v>2</v>
      </c>
      <c r="F6" s="14" t="s">
        <v>173</v>
      </c>
      <c r="G6" s="14" t="s">
        <v>174</v>
      </c>
      <c r="H6" s="15" t="s">
        <v>172</v>
      </c>
      <c r="I6" s="11" t="s">
        <v>164</v>
      </c>
      <c r="J6" s="15" t="s">
        <v>175</v>
      </c>
      <c r="K6" s="10" t="s">
        <v>163</v>
      </c>
      <c r="L6" s="38" t="s">
        <v>158</v>
      </c>
      <c r="M6" s="10" t="s">
        <v>159</v>
      </c>
    </row>
    <row r="7" spans="1:15" ht="18.75" customHeight="1">
      <c r="A7" s="18">
        <v>1</v>
      </c>
      <c r="B7" s="19" t="s">
        <v>10</v>
      </c>
      <c r="C7" s="20" t="s">
        <v>15</v>
      </c>
      <c r="D7" s="20" t="s">
        <v>16</v>
      </c>
      <c r="E7" s="20">
        <v>4</v>
      </c>
      <c r="F7" s="18">
        <v>8.5</v>
      </c>
      <c r="G7" s="18">
        <v>9.5</v>
      </c>
      <c r="H7" s="21">
        <v>9.16666666666667</v>
      </c>
      <c r="I7" s="18" t="s">
        <v>156</v>
      </c>
      <c r="J7" s="43">
        <f>(H7+H8+H9+H10+H11+H12)/6</f>
        <v>8.944444444444445</v>
      </c>
      <c r="K7" s="43">
        <v>7.5</v>
      </c>
      <c r="L7" s="46">
        <v>7</v>
      </c>
      <c r="M7" s="43">
        <f>J7+K7+L7</f>
        <v>23.444444444444443</v>
      </c>
      <c r="N7"/>
      <c r="O7"/>
    </row>
    <row r="8" spans="1:15" ht="18.75" customHeight="1">
      <c r="A8" s="18">
        <v>2</v>
      </c>
      <c r="B8" s="19" t="s">
        <v>11</v>
      </c>
      <c r="C8" s="22">
        <v>37320</v>
      </c>
      <c r="D8" s="20" t="s">
        <v>16</v>
      </c>
      <c r="E8" s="20">
        <v>4</v>
      </c>
      <c r="F8" s="18">
        <v>8.5</v>
      </c>
      <c r="G8" s="18">
        <v>8.25</v>
      </c>
      <c r="H8" s="21">
        <v>8.333333333333334</v>
      </c>
      <c r="I8" s="18" t="s">
        <v>157</v>
      </c>
      <c r="J8" s="44"/>
      <c r="K8" s="44"/>
      <c r="L8" s="47"/>
      <c r="M8" s="44"/>
      <c r="N8"/>
      <c r="O8"/>
    </row>
    <row r="9" spans="1:15" ht="18.75" customHeight="1">
      <c r="A9" s="20">
        <v>3</v>
      </c>
      <c r="B9" s="23" t="s">
        <v>8</v>
      </c>
      <c r="C9" s="22">
        <v>37720</v>
      </c>
      <c r="D9" s="20" t="s">
        <v>16</v>
      </c>
      <c r="E9" s="20">
        <v>3</v>
      </c>
      <c r="F9" s="18">
        <v>9.5</v>
      </c>
      <c r="G9" s="18">
        <v>10</v>
      </c>
      <c r="H9" s="21">
        <v>9.833333333333334</v>
      </c>
      <c r="I9" s="18" t="s">
        <v>154</v>
      </c>
      <c r="J9" s="44"/>
      <c r="K9" s="44"/>
      <c r="L9" s="47"/>
      <c r="M9" s="44"/>
      <c r="N9"/>
      <c r="O9"/>
    </row>
    <row r="10" spans="1:15" ht="18.75" customHeight="1">
      <c r="A10" s="18">
        <v>4</v>
      </c>
      <c r="B10" s="23" t="s">
        <v>9</v>
      </c>
      <c r="C10" s="20" t="s">
        <v>14</v>
      </c>
      <c r="D10" s="20" t="s">
        <v>16</v>
      </c>
      <c r="E10" s="20">
        <v>3</v>
      </c>
      <c r="F10" s="18">
        <v>8.75</v>
      </c>
      <c r="G10" s="18">
        <v>8.75</v>
      </c>
      <c r="H10" s="21">
        <v>8.75</v>
      </c>
      <c r="I10" s="18" t="s">
        <v>156</v>
      </c>
      <c r="J10" s="44"/>
      <c r="K10" s="44"/>
      <c r="L10" s="47"/>
      <c r="M10" s="44"/>
      <c r="N10"/>
      <c r="O10"/>
    </row>
    <row r="11" spans="1:15" ht="18.75" customHeight="1">
      <c r="A11" s="18">
        <v>5</v>
      </c>
      <c r="B11" s="19" t="s">
        <v>6</v>
      </c>
      <c r="C11" s="20" t="s">
        <v>12</v>
      </c>
      <c r="D11" s="20" t="s">
        <v>16</v>
      </c>
      <c r="E11" s="20">
        <v>2</v>
      </c>
      <c r="F11" s="18">
        <v>8.5</v>
      </c>
      <c r="G11" s="18">
        <v>9</v>
      </c>
      <c r="H11" s="21">
        <v>8.833333333333334</v>
      </c>
      <c r="I11" s="18" t="s">
        <v>156</v>
      </c>
      <c r="J11" s="44"/>
      <c r="K11" s="44"/>
      <c r="L11" s="47"/>
      <c r="M11" s="44"/>
      <c r="N11"/>
      <c r="O11"/>
    </row>
    <row r="12" spans="1:15" ht="18.75" customHeight="1">
      <c r="A12" s="20">
        <v>6</v>
      </c>
      <c r="B12" s="19" t="s">
        <v>7</v>
      </c>
      <c r="C12" s="20" t="s">
        <v>13</v>
      </c>
      <c r="D12" s="20" t="s">
        <v>16</v>
      </c>
      <c r="E12" s="20">
        <v>2</v>
      </c>
      <c r="F12" s="18">
        <v>8.25</v>
      </c>
      <c r="G12" s="18">
        <v>9</v>
      </c>
      <c r="H12" s="21">
        <v>8.75</v>
      </c>
      <c r="I12" s="18" t="s">
        <v>156</v>
      </c>
      <c r="J12" s="45"/>
      <c r="K12" s="45"/>
      <c r="L12" s="48"/>
      <c r="M12" s="45"/>
      <c r="N12"/>
      <c r="O12"/>
    </row>
    <row r="13" spans="1:15" ht="18.75" customHeight="1">
      <c r="A13" s="18">
        <v>7</v>
      </c>
      <c r="B13" s="19" t="s">
        <v>77</v>
      </c>
      <c r="C13" s="22">
        <v>36897</v>
      </c>
      <c r="D13" s="18" t="s">
        <v>78</v>
      </c>
      <c r="E13" s="18">
        <v>5</v>
      </c>
      <c r="F13" s="18">
        <v>7.25</v>
      </c>
      <c r="G13" s="18">
        <v>8.25</v>
      </c>
      <c r="H13" s="21">
        <v>7.916666666666667</v>
      </c>
      <c r="I13" s="18" t="s">
        <v>157</v>
      </c>
      <c r="J13" s="43">
        <f>(H13+H14+H15+H16+H17+H18)/6</f>
        <v>8.13888888888889</v>
      </c>
      <c r="K13" s="43">
        <v>8</v>
      </c>
      <c r="L13" s="46">
        <v>2</v>
      </c>
      <c r="M13" s="43">
        <f>J13+K13+L13</f>
        <v>18.13888888888889</v>
      </c>
      <c r="N13"/>
      <c r="O13"/>
    </row>
    <row r="14" spans="1:15" ht="18.75" customHeight="1">
      <c r="A14" s="18">
        <v>8</v>
      </c>
      <c r="B14" s="19" t="s">
        <v>92</v>
      </c>
      <c r="C14" s="22">
        <v>37108</v>
      </c>
      <c r="D14" s="18" t="s">
        <v>78</v>
      </c>
      <c r="E14" s="18">
        <v>5</v>
      </c>
      <c r="F14" s="18">
        <v>8</v>
      </c>
      <c r="G14" s="18">
        <v>6.75</v>
      </c>
      <c r="H14" s="21">
        <v>7.166666666666667</v>
      </c>
      <c r="I14" s="18" t="s">
        <v>157</v>
      </c>
      <c r="J14" s="44"/>
      <c r="K14" s="44"/>
      <c r="L14" s="47"/>
      <c r="M14" s="44"/>
      <c r="N14"/>
      <c r="O14"/>
    </row>
    <row r="15" spans="1:15" ht="18.75" customHeight="1">
      <c r="A15" s="20">
        <v>9</v>
      </c>
      <c r="B15" s="19" t="s">
        <v>105</v>
      </c>
      <c r="C15" s="22" t="s">
        <v>106</v>
      </c>
      <c r="D15" s="18" t="s">
        <v>78</v>
      </c>
      <c r="E15" s="18">
        <v>4</v>
      </c>
      <c r="F15" s="18">
        <v>8.75</v>
      </c>
      <c r="G15" s="18">
        <v>9</v>
      </c>
      <c r="H15" s="21">
        <v>8.916666666666666</v>
      </c>
      <c r="I15" s="18" t="s">
        <v>156</v>
      </c>
      <c r="J15" s="44"/>
      <c r="K15" s="44"/>
      <c r="L15" s="47"/>
      <c r="M15" s="44"/>
      <c r="N15"/>
      <c r="O15"/>
    </row>
    <row r="16" spans="1:15" ht="18.75" customHeight="1">
      <c r="A16" s="18">
        <v>10</v>
      </c>
      <c r="B16" s="19" t="s">
        <v>124</v>
      </c>
      <c r="C16" s="22">
        <v>37812</v>
      </c>
      <c r="D16" s="18" t="s">
        <v>78</v>
      </c>
      <c r="E16" s="18">
        <v>3</v>
      </c>
      <c r="F16" s="18">
        <v>7</v>
      </c>
      <c r="G16" s="18">
        <v>9</v>
      </c>
      <c r="H16" s="21">
        <v>8.333333333333334</v>
      </c>
      <c r="I16" s="18" t="s">
        <v>157</v>
      </c>
      <c r="J16" s="44"/>
      <c r="K16" s="44"/>
      <c r="L16" s="47"/>
      <c r="M16" s="44"/>
      <c r="N16"/>
      <c r="O16"/>
    </row>
    <row r="17" spans="1:15" ht="18.75" customHeight="1">
      <c r="A17" s="18">
        <v>11</v>
      </c>
      <c r="B17" s="19" t="s">
        <v>132</v>
      </c>
      <c r="C17" s="22" t="s">
        <v>133</v>
      </c>
      <c r="D17" s="18" t="s">
        <v>78</v>
      </c>
      <c r="E17" s="18">
        <v>2</v>
      </c>
      <c r="F17" s="18">
        <v>7.75</v>
      </c>
      <c r="G17" s="18">
        <v>9</v>
      </c>
      <c r="H17" s="21">
        <v>8.583333333333334</v>
      </c>
      <c r="I17" s="18" t="s">
        <v>156</v>
      </c>
      <c r="J17" s="44"/>
      <c r="K17" s="44"/>
      <c r="L17" s="47"/>
      <c r="M17" s="44"/>
      <c r="N17"/>
      <c r="O17"/>
    </row>
    <row r="18" spans="1:15" ht="18.75" customHeight="1">
      <c r="A18" s="20">
        <v>12</v>
      </c>
      <c r="B18" s="19" t="s">
        <v>131</v>
      </c>
      <c r="C18" s="22">
        <v>38051</v>
      </c>
      <c r="D18" s="18" t="s">
        <v>78</v>
      </c>
      <c r="E18" s="18">
        <v>2</v>
      </c>
      <c r="F18" s="18">
        <v>8.75</v>
      </c>
      <c r="G18" s="18">
        <v>7.5</v>
      </c>
      <c r="H18" s="21">
        <v>7.916666666666667</v>
      </c>
      <c r="I18" s="18" t="s">
        <v>157</v>
      </c>
      <c r="J18" s="45"/>
      <c r="K18" s="45"/>
      <c r="L18" s="48"/>
      <c r="M18" s="45"/>
      <c r="N18"/>
      <c r="O18"/>
    </row>
    <row r="19" spans="1:15" ht="18.75" customHeight="1">
      <c r="A19" s="18">
        <v>13</v>
      </c>
      <c r="B19" s="19" t="s">
        <v>86</v>
      </c>
      <c r="C19" s="22" t="s">
        <v>87</v>
      </c>
      <c r="D19" s="18" t="s">
        <v>81</v>
      </c>
      <c r="E19" s="18">
        <v>5</v>
      </c>
      <c r="F19" s="18">
        <v>8</v>
      </c>
      <c r="G19" s="18">
        <v>10</v>
      </c>
      <c r="H19" s="21">
        <v>9.333333333333334</v>
      </c>
      <c r="I19" s="18" t="s">
        <v>155</v>
      </c>
      <c r="J19" s="43">
        <f>(H19+H20+H21+H22+H23)/5</f>
        <v>8.200000000000001</v>
      </c>
      <c r="K19" s="43">
        <v>7.5</v>
      </c>
      <c r="L19" s="46">
        <v>3</v>
      </c>
      <c r="M19" s="43">
        <f>J19+K19+L19</f>
        <v>18.700000000000003</v>
      </c>
      <c r="N19"/>
      <c r="O19"/>
    </row>
    <row r="20" spans="1:15" ht="18.75" customHeight="1">
      <c r="A20" s="18">
        <v>14</v>
      </c>
      <c r="B20" s="19" t="s">
        <v>79</v>
      </c>
      <c r="C20" s="22" t="s">
        <v>80</v>
      </c>
      <c r="D20" s="18" t="s">
        <v>81</v>
      </c>
      <c r="E20" s="18">
        <v>5</v>
      </c>
      <c r="F20" s="18">
        <v>6.75</v>
      </c>
      <c r="G20" s="18">
        <v>8.5</v>
      </c>
      <c r="H20" s="21">
        <v>7.916666666666667</v>
      </c>
      <c r="I20" s="18" t="s">
        <v>157</v>
      </c>
      <c r="J20" s="44"/>
      <c r="K20" s="44"/>
      <c r="L20" s="47"/>
      <c r="M20" s="44"/>
      <c r="N20"/>
      <c r="O20"/>
    </row>
    <row r="21" spans="1:15" ht="18.75" customHeight="1">
      <c r="A21" s="20">
        <v>15</v>
      </c>
      <c r="B21" s="19" t="s">
        <v>3</v>
      </c>
      <c r="C21" s="22" t="s">
        <v>98</v>
      </c>
      <c r="D21" s="18" t="s">
        <v>81</v>
      </c>
      <c r="E21" s="18">
        <v>4</v>
      </c>
      <c r="F21" s="18">
        <v>8.75</v>
      </c>
      <c r="G21" s="18">
        <v>6.75</v>
      </c>
      <c r="H21" s="21">
        <v>7.416666666666667</v>
      </c>
      <c r="I21" s="18" t="s">
        <v>157</v>
      </c>
      <c r="J21" s="44"/>
      <c r="K21" s="44"/>
      <c r="L21" s="47"/>
      <c r="M21" s="44"/>
      <c r="N21"/>
      <c r="O21"/>
    </row>
    <row r="22" spans="1:15" ht="18.75" customHeight="1">
      <c r="A22" s="18">
        <v>16</v>
      </c>
      <c r="B22" s="19" t="s">
        <v>129</v>
      </c>
      <c r="C22" s="22" t="s">
        <v>130</v>
      </c>
      <c r="D22" s="18" t="s">
        <v>81</v>
      </c>
      <c r="E22" s="18">
        <v>3</v>
      </c>
      <c r="F22" s="18">
        <v>9.75</v>
      </c>
      <c r="G22" s="18">
        <v>9</v>
      </c>
      <c r="H22" s="21">
        <v>9.25</v>
      </c>
      <c r="I22" s="18" t="s">
        <v>156</v>
      </c>
      <c r="J22" s="44"/>
      <c r="K22" s="44"/>
      <c r="L22" s="47"/>
      <c r="M22" s="44"/>
      <c r="N22"/>
      <c r="O22"/>
    </row>
    <row r="23" spans="1:15" ht="18.75" customHeight="1">
      <c r="A23" s="18">
        <v>17</v>
      </c>
      <c r="B23" s="19" t="s">
        <v>136</v>
      </c>
      <c r="C23" s="22" t="s">
        <v>137</v>
      </c>
      <c r="D23" s="18" t="s">
        <v>81</v>
      </c>
      <c r="E23" s="18">
        <v>2</v>
      </c>
      <c r="F23" s="18">
        <v>6.25</v>
      </c>
      <c r="G23" s="18">
        <v>7.5</v>
      </c>
      <c r="H23" s="21">
        <v>7.083333333333333</v>
      </c>
      <c r="I23" s="18" t="s">
        <v>157</v>
      </c>
      <c r="J23" s="45"/>
      <c r="K23" s="45"/>
      <c r="L23" s="48"/>
      <c r="M23" s="45"/>
      <c r="N23"/>
      <c r="O23"/>
    </row>
    <row r="24" spans="1:15" ht="18.75" customHeight="1">
      <c r="A24" s="20">
        <v>18</v>
      </c>
      <c r="B24" s="24" t="s">
        <v>31</v>
      </c>
      <c r="C24" s="25">
        <v>37107</v>
      </c>
      <c r="D24" s="20" t="s">
        <v>30</v>
      </c>
      <c r="E24" s="26">
        <v>5</v>
      </c>
      <c r="F24" s="18">
        <v>9.5</v>
      </c>
      <c r="G24" s="18">
        <v>9</v>
      </c>
      <c r="H24" s="21">
        <v>9.166666666666666</v>
      </c>
      <c r="I24" s="18" t="s">
        <v>156</v>
      </c>
      <c r="J24" s="43">
        <f>(H24+H25+H26+H27)/4</f>
        <v>8.395833333333334</v>
      </c>
      <c r="K24" s="43">
        <v>7.3</v>
      </c>
      <c r="L24" s="46">
        <v>3</v>
      </c>
      <c r="M24" s="43">
        <f>J24+K24+L24</f>
        <v>18.695833333333333</v>
      </c>
      <c r="N24"/>
      <c r="O24"/>
    </row>
    <row r="25" spans="1:15" ht="18.75" customHeight="1">
      <c r="A25" s="18">
        <v>19</v>
      </c>
      <c r="B25" s="24" t="s">
        <v>160</v>
      </c>
      <c r="C25" s="26" t="s">
        <v>33</v>
      </c>
      <c r="D25" s="20" t="s">
        <v>30</v>
      </c>
      <c r="E25" s="26">
        <v>5</v>
      </c>
      <c r="F25" s="18">
        <v>7.75</v>
      </c>
      <c r="G25" s="18">
        <v>7.5</v>
      </c>
      <c r="H25" s="21">
        <v>7.583333333333333</v>
      </c>
      <c r="I25" s="18" t="s">
        <v>157</v>
      </c>
      <c r="J25" s="44"/>
      <c r="K25" s="44"/>
      <c r="L25" s="47"/>
      <c r="M25" s="44"/>
      <c r="N25"/>
      <c r="O25"/>
    </row>
    <row r="26" spans="1:15" ht="17.25" customHeight="1">
      <c r="A26" s="18">
        <v>20</v>
      </c>
      <c r="B26" s="27" t="s">
        <v>32</v>
      </c>
      <c r="C26" s="25">
        <v>37965</v>
      </c>
      <c r="D26" s="20" t="s">
        <v>30</v>
      </c>
      <c r="E26" s="26">
        <v>3</v>
      </c>
      <c r="F26" s="18">
        <v>8</v>
      </c>
      <c r="G26" s="18">
        <v>10</v>
      </c>
      <c r="H26" s="21">
        <v>9.333333333333334</v>
      </c>
      <c r="I26" s="18" t="s">
        <v>155</v>
      </c>
      <c r="J26" s="44"/>
      <c r="K26" s="44"/>
      <c r="L26" s="47"/>
      <c r="M26" s="44"/>
      <c r="N26"/>
      <c r="O26"/>
    </row>
    <row r="27" spans="1:15" ht="17.25" customHeight="1">
      <c r="A27" s="20">
        <v>21</v>
      </c>
      <c r="B27" s="27" t="s">
        <v>69</v>
      </c>
      <c r="C27" s="26" t="s">
        <v>34</v>
      </c>
      <c r="D27" s="20" t="s">
        <v>30</v>
      </c>
      <c r="E27" s="26">
        <v>3</v>
      </c>
      <c r="F27" s="18">
        <v>6.5</v>
      </c>
      <c r="G27" s="18">
        <v>8</v>
      </c>
      <c r="H27" s="21">
        <v>7.5</v>
      </c>
      <c r="I27" s="18" t="s">
        <v>157</v>
      </c>
      <c r="J27" s="45"/>
      <c r="K27" s="45"/>
      <c r="L27" s="48"/>
      <c r="M27" s="45"/>
      <c r="N27"/>
      <c r="O27"/>
    </row>
    <row r="28" spans="1:15" ht="17.25" customHeight="1">
      <c r="A28" s="18">
        <v>22</v>
      </c>
      <c r="B28" s="19" t="s">
        <v>82</v>
      </c>
      <c r="C28" s="22">
        <v>37047</v>
      </c>
      <c r="D28" s="18" t="s">
        <v>83</v>
      </c>
      <c r="E28" s="18">
        <v>5</v>
      </c>
      <c r="F28" s="18">
        <v>8.75</v>
      </c>
      <c r="G28" s="18">
        <v>10</v>
      </c>
      <c r="H28" s="21">
        <v>9.583333333333334</v>
      </c>
      <c r="I28" s="18" t="s">
        <v>155</v>
      </c>
      <c r="J28" s="43">
        <f>(H28+H29+H30+H31+H32)/5</f>
        <v>8.583333333333334</v>
      </c>
      <c r="K28" s="43">
        <v>7.8</v>
      </c>
      <c r="L28" s="46">
        <v>4</v>
      </c>
      <c r="M28" s="43">
        <f>J28+K28+L28</f>
        <v>20.383333333333333</v>
      </c>
      <c r="N28"/>
      <c r="O28"/>
    </row>
    <row r="29" spans="1:15" ht="17.25" customHeight="1">
      <c r="A29" s="18">
        <v>23</v>
      </c>
      <c r="B29" s="19" t="s">
        <v>112</v>
      </c>
      <c r="C29" s="22" t="s">
        <v>113</v>
      </c>
      <c r="D29" s="18" t="s">
        <v>83</v>
      </c>
      <c r="E29" s="18">
        <v>4</v>
      </c>
      <c r="F29" s="18">
        <v>9</v>
      </c>
      <c r="G29" s="18">
        <v>8.25</v>
      </c>
      <c r="H29" s="21">
        <v>8.5</v>
      </c>
      <c r="I29" s="18" t="s">
        <v>157</v>
      </c>
      <c r="J29" s="44"/>
      <c r="K29" s="44"/>
      <c r="L29" s="47"/>
      <c r="M29" s="44"/>
      <c r="N29"/>
      <c r="O29"/>
    </row>
    <row r="30" spans="1:15" ht="17.25" customHeight="1">
      <c r="A30" s="20">
        <v>24</v>
      </c>
      <c r="B30" s="19" t="s">
        <v>122</v>
      </c>
      <c r="C30" s="22" t="s">
        <v>123</v>
      </c>
      <c r="D30" s="18" t="s">
        <v>83</v>
      </c>
      <c r="E30" s="18">
        <v>3</v>
      </c>
      <c r="F30" s="18">
        <v>8</v>
      </c>
      <c r="G30" s="18">
        <v>10</v>
      </c>
      <c r="H30" s="21">
        <v>9.333333333333334</v>
      </c>
      <c r="I30" s="18" t="s">
        <v>155</v>
      </c>
      <c r="J30" s="44"/>
      <c r="K30" s="44"/>
      <c r="L30" s="47"/>
      <c r="M30" s="44"/>
      <c r="N30"/>
      <c r="O30"/>
    </row>
    <row r="31" spans="1:15" ht="17.25" customHeight="1">
      <c r="A31" s="18">
        <v>25</v>
      </c>
      <c r="B31" s="19" t="s">
        <v>125</v>
      </c>
      <c r="C31" s="22" t="s">
        <v>126</v>
      </c>
      <c r="D31" s="18" t="s">
        <v>83</v>
      </c>
      <c r="E31" s="18">
        <v>3</v>
      </c>
      <c r="F31" s="18">
        <v>8</v>
      </c>
      <c r="G31" s="18">
        <v>8.75</v>
      </c>
      <c r="H31" s="21">
        <v>8.5</v>
      </c>
      <c r="I31" s="18" t="s">
        <v>157</v>
      </c>
      <c r="J31" s="44"/>
      <c r="K31" s="44"/>
      <c r="L31" s="47"/>
      <c r="M31" s="44"/>
      <c r="N31"/>
      <c r="O31"/>
    </row>
    <row r="32" spans="1:15" ht="17.25" customHeight="1">
      <c r="A32" s="18">
        <v>26</v>
      </c>
      <c r="B32" s="19" t="s">
        <v>134</v>
      </c>
      <c r="C32" s="22" t="s">
        <v>135</v>
      </c>
      <c r="D32" s="18" t="s">
        <v>83</v>
      </c>
      <c r="E32" s="18">
        <v>2</v>
      </c>
      <c r="F32" s="18">
        <v>7</v>
      </c>
      <c r="G32" s="18">
        <v>7</v>
      </c>
      <c r="H32" s="21">
        <v>7</v>
      </c>
      <c r="I32" s="18" t="s">
        <v>157</v>
      </c>
      <c r="J32" s="45"/>
      <c r="K32" s="45"/>
      <c r="L32" s="48"/>
      <c r="M32" s="45"/>
      <c r="N32"/>
      <c r="O32"/>
    </row>
    <row r="33" spans="1:15" ht="17.25" customHeight="1">
      <c r="A33" s="20">
        <v>27</v>
      </c>
      <c r="B33" s="19" t="s">
        <v>38</v>
      </c>
      <c r="C33" s="20" t="s">
        <v>40</v>
      </c>
      <c r="D33" s="20" t="s">
        <v>35</v>
      </c>
      <c r="E33" s="20">
        <v>5</v>
      </c>
      <c r="F33" s="18">
        <v>8.25</v>
      </c>
      <c r="G33" s="18">
        <v>10</v>
      </c>
      <c r="H33" s="21">
        <v>9.416666666666666</v>
      </c>
      <c r="I33" s="18" t="s">
        <v>155</v>
      </c>
      <c r="J33" s="43">
        <f>(H33+H34+H35+H36+H37)/5</f>
        <v>9.2</v>
      </c>
      <c r="K33" s="43">
        <v>7.2</v>
      </c>
      <c r="L33" s="46">
        <v>7</v>
      </c>
      <c r="M33" s="43">
        <f>J33+K33+L33</f>
        <v>23.4</v>
      </c>
      <c r="N33"/>
      <c r="O33"/>
    </row>
    <row r="34" spans="1:15" ht="17.25" customHeight="1">
      <c r="A34" s="18">
        <v>28</v>
      </c>
      <c r="B34" s="19" t="s">
        <v>39</v>
      </c>
      <c r="C34" s="22">
        <v>37257</v>
      </c>
      <c r="D34" s="20" t="s">
        <v>35</v>
      </c>
      <c r="E34" s="20">
        <v>4</v>
      </c>
      <c r="F34" s="18">
        <v>9</v>
      </c>
      <c r="G34" s="18">
        <v>9.25</v>
      </c>
      <c r="H34" s="21">
        <v>9.166666666666666</v>
      </c>
      <c r="I34" s="18" t="s">
        <v>156</v>
      </c>
      <c r="J34" s="44"/>
      <c r="K34" s="44"/>
      <c r="L34" s="47"/>
      <c r="M34" s="44"/>
      <c r="N34"/>
      <c r="O34"/>
    </row>
    <row r="35" spans="1:15" ht="17.25" customHeight="1">
      <c r="A35" s="18">
        <v>29</v>
      </c>
      <c r="B35" s="23" t="s">
        <v>38</v>
      </c>
      <c r="C35" s="20" t="s">
        <v>5</v>
      </c>
      <c r="D35" s="20" t="s">
        <v>35</v>
      </c>
      <c r="E35" s="20">
        <v>3</v>
      </c>
      <c r="F35" s="18">
        <v>8</v>
      </c>
      <c r="G35" s="18">
        <v>10</v>
      </c>
      <c r="H35" s="21">
        <v>9.333333333333334</v>
      </c>
      <c r="I35" s="18" t="s">
        <v>155</v>
      </c>
      <c r="J35" s="44"/>
      <c r="K35" s="44"/>
      <c r="L35" s="47"/>
      <c r="M35" s="44"/>
      <c r="N35"/>
      <c r="O35"/>
    </row>
    <row r="36" spans="1:15" ht="17.25" customHeight="1">
      <c r="A36" s="20">
        <v>30</v>
      </c>
      <c r="B36" s="23" t="s">
        <v>37</v>
      </c>
      <c r="C36" s="22">
        <v>37661</v>
      </c>
      <c r="D36" s="20" t="s">
        <v>35</v>
      </c>
      <c r="E36" s="20">
        <v>3</v>
      </c>
      <c r="F36" s="18">
        <v>8.5</v>
      </c>
      <c r="G36" s="18">
        <v>9</v>
      </c>
      <c r="H36" s="21">
        <v>8.833333333333334</v>
      </c>
      <c r="I36" s="18" t="s">
        <v>156</v>
      </c>
      <c r="J36" s="44"/>
      <c r="K36" s="44"/>
      <c r="L36" s="47"/>
      <c r="M36" s="44"/>
      <c r="N36"/>
      <c r="O36"/>
    </row>
    <row r="37" spans="1:15" ht="17.25" customHeight="1">
      <c r="A37" s="18">
        <v>31</v>
      </c>
      <c r="B37" s="19" t="s">
        <v>36</v>
      </c>
      <c r="C37" s="22">
        <v>38261</v>
      </c>
      <c r="D37" s="20" t="s">
        <v>35</v>
      </c>
      <c r="E37" s="20">
        <v>2</v>
      </c>
      <c r="F37" s="18">
        <v>8.75</v>
      </c>
      <c r="G37" s="18">
        <v>9.5</v>
      </c>
      <c r="H37" s="21">
        <v>9.25</v>
      </c>
      <c r="I37" s="18" t="s">
        <v>156</v>
      </c>
      <c r="J37" s="45"/>
      <c r="K37" s="45"/>
      <c r="L37" s="48"/>
      <c r="M37" s="45"/>
      <c r="N37"/>
      <c r="O37"/>
    </row>
    <row r="38" spans="1:15" ht="17.25" customHeight="1">
      <c r="A38" s="18">
        <v>32</v>
      </c>
      <c r="B38" s="28" t="s">
        <v>56</v>
      </c>
      <c r="C38" s="20" t="s">
        <v>169</v>
      </c>
      <c r="D38" s="22" t="s">
        <v>52</v>
      </c>
      <c r="E38" s="20">
        <v>5</v>
      </c>
      <c r="F38" s="18">
        <v>7.75</v>
      </c>
      <c r="G38" s="18">
        <v>7.75</v>
      </c>
      <c r="H38" s="21">
        <v>7.75</v>
      </c>
      <c r="I38" s="18" t="s">
        <v>157</v>
      </c>
      <c r="J38" s="43">
        <f>(H38+H39+H40+H41+H42)/5</f>
        <v>8.433333333333334</v>
      </c>
      <c r="K38" s="43">
        <v>7.3</v>
      </c>
      <c r="L38" s="46">
        <v>3</v>
      </c>
      <c r="M38" s="43">
        <f>J38+K38+L38</f>
        <v>18.733333333333334</v>
      </c>
      <c r="N38"/>
      <c r="O38"/>
    </row>
    <row r="39" spans="1:15" ht="17.25" customHeight="1">
      <c r="A39" s="20">
        <v>33</v>
      </c>
      <c r="B39" s="28" t="s">
        <v>68</v>
      </c>
      <c r="C39" s="22">
        <v>37571</v>
      </c>
      <c r="D39" s="22" t="s">
        <v>52</v>
      </c>
      <c r="E39" s="20">
        <v>4</v>
      </c>
      <c r="F39" s="18">
        <v>9.25</v>
      </c>
      <c r="G39" s="18">
        <v>8</v>
      </c>
      <c r="H39" s="21">
        <v>8.416666666666666</v>
      </c>
      <c r="I39" s="18" t="s">
        <v>157</v>
      </c>
      <c r="J39" s="44"/>
      <c r="K39" s="44"/>
      <c r="L39" s="47"/>
      <c r="M39" s="44"/>
      <c r="N39"/>
      <c r="O39"/>
    </row>
    <row r="40" spans="1:15" ht="17.25" customHeight="1">
      <c r="A40" s="18">
        <v>34</v>
      </c>
      <c r="B40" s="23" t="s">
        <v>55</v>
      </c>
      <c r="C40" s="20" t="s">
        <v>170</v>
      </c>
      <c r="D40" s="22" t="s">
        <v>52</v>
      </c>
      <c r="E40" s="20">
        <v>3</v>
      </c>
      <c r="F40" s="18">
        <v>7.25</v>
      </c>
      <c r="G40" s="18">
        <v>9.25</v>
      </c>
      <c r="H40" s="21">
        <v>8.583333333333334</v>
      </c>
      <c r="I40" s="18" t="s">
        <v>156</v>
      </c>
      <c r="J40" s="44"/>
      <c r="K40" s="44"/>
      <c r="L40" s="47"/>
      <c r="M40" s="44"/>
      <c r="N40"/>
      <c r="O40"/>
    </row>
    <row r="41" spans="1:15" ht="17.25" customHeight="1">
      <c r="A41" s="18">
        <v>35</v>
      </c>
      <c r="B41" s="28" t="s">
        <v>53</v>
      </c>
      <c r="C41" s="22">
        <v>38238</v>
      </c>
      <c r="D41" s="22" t="s">
        <v>52</v>
      </c>
      <c r="E41" s="20">
        <v>2</v>
      </c>
      <c r="F41" s="18">
        <v>8.5</v>
      </c>
      <c r="G41" s="18">
        <v>10</v>
      </c>
      <c r="H41" s="21">
        <v>9.5</v>
      </c>
      <c r="I41" s="18" t="s">
        <v>155</v>
      </c>
      <c r="J41" s="44"/>
      <c r="K41" s="44"/>
      <c r="L41" s="47"/>
      <c r="M41" s="44"/>
      <c r="N41"/>
      <c r="O41"/>
    </row>
    <row r="42" spans="1:15" ht="17.25" customHeight="1">
      <c r="A42" s="20">
        <v>36</v>
      </c>
      <c r="B42" s="28" t="s">
        <v>54</v>
      </c>
      <c r="C42" s="20" t="s">
        <v>168</v>
      </c>
      <c r="D42" s="22" t="s">
        <v>52</v>
      </c>
      <c r="E42" s="20">
        <v>2</v>
      </c>
      <c r="F42" s="18">
        <v>8.25</v>
      </c>
      <c r="G42" s="18">
        <v>7.75</v>
      </c>
      <c r="H42" s="21">
        <v>7.916666666666667</v>
      </c>
      <c r="I42" s="18" t="s">
        <v>157</v>
      </c>
      <c r="J42" s="45"/>
      <c r="K42" s="45"/>
      <c r="L42" s="48"/>
      <c r="M42" s="45"/>
      <c r="N42"/>
      <c r="O42"/>
    </row>
    <row r="43" spans="1:15" ht="17.25" customHeight="1">
      <c r="A43" s="18">
        <v>37</v>
      </c>
      <c r="B43" s="19" t="s">
        <v>48</v>
      </c>
      <c r="C43" s="22">
        <v>36928</v>
      </c>
      <c r="D43" s="20" t="s">
        <v>41</v>
      </c>
      <c r="E43" s="20">
        <v>5</v>
      </c>
      <c r="F43" s="18">
        <v>8</v>
      </c>
      <c r="G43" s="18">
        <v>10</v>
      </c>
      <c r="H43" s="21">
        <v>9.333333333333334</v>
      </c>
      <c r="I43" s="18" t="s">
        <v>155</v>
      </c>
      <c r="J43" s="43">
        <f>(H43+H44+H45+H46+H47+H48+H49)/7</f>
        <v>8.75</v>
      </c>
      <c r="K43" s="43">
        <v>8</v>
      </c>
      <c r="L43" s="46">
        <v>7</v>
      </c>
      <c r="M43" s="43">
        <f>J43+K43+L43</f>
        <v>23.75</v>
      </c>
      <c r="N43"/>
      <c r="O43"/>
    </row>
    <row r="44" spans="1:15" ht="17.25" customHeight="1">
      <c r="A44" s="18">
        <v>38</v>
      </c>
      <c r="B44" s="19" t="s">
        <v>47</v>
      </c>
      <c r="C44" s="22">
        <v>37168</v>
      </c>
      <c r="D44" s="20" t="s">
        <v>41</v>
      </c>
      <c r="E44" s="20">
        <v>5</v>
      </c>
      <c r="F44" s="18">
        <v>7.5</v>
      </c>
      <c r="G44" s="18">
        <v>9.5</v>
      </c>
      <c r="H44" s="21">
        <v>8.833333333333334</v>
      </c>
      <c r="I44" s="18" t="s">
        <v>156</v>
      </c>
      <c r="J44" s="44"/>
      <c r="K44" s="44"/>
      <c r="L44" s="47"/>
      <c r="M44" s="44"/>
      <c r="N44"/>
      <c r="O44"/>
    </row>
    <row r="45" spans="1:15" ht="17.25" customHeight="1">
      <c r="A45" s="20">
        <v>39</v>
      </c>
      <c r="B45" s="19" t="s">
        <v>45</v>
      </c>
      <c r="C45" s="22" t="s">
        <v>51</v>
      </c>
      <c r="D45" s="20" t="s">
        <v>41</v>
      </c>
      <c r="E45" s="20">
        <v>4</v>
      </c>
      <c r="F45" s="18">
        <v>9</v>
      </c>
      <c r="G45" s="18">
        <v>10</v>
      </c>
      <c r="H45" s="21">
        <v>9.666666666666666</v>
      </c>
      <c r="I45" s="18" t="s">
        <v>155</v>
      </c>
      <c r="J45" s="44"/>
      <c r="K45" s="44"/>
      <c r="L45" s="47"/>
      <c r="M45" s="44"/>
      <c r="N45"/>
      <c r="O45"/>
    </row>
    <row r="46" spans="1:15" ht="17.25" customHeight="1">
      <c r="A46" s="18">
        <v>40</v>
      </c>
      <c r="B46" s="19" t="s">
        <v>46</v>
      </c>
      <c r="C46" s="22" t="s">
        <v>70</v>
      </c>
      <c r="D46" s="20" t="s">
        <v>41</v>
      </c>
      <c r="E46" s="20">
        <v>4</v>
      </c>
      <c r="F46" s="18">
        <v>9.25</v>
      </c>
      <c r="G46" s="18">
        <v>9.25</v>
      </c>
      <c r="H46" s="21">
        <v>9.25</v>
      </c>
      <c r="I46" s="18" t="s">
        <v>156</v>
      </c>
      <c r="J46" s="44"/>
      <c r="K46" s="44"/>
      <c r="L46" s="47"/>
      <c r="M46" s="44"/>
      <c r="N46"/>
      <c r="O46"/>
    </row>
    <row r="47" spans="1:15" ht="17.25" customHeight="1">
      <c r="A47" s="18">
        <v>41</v>
      </c>
      <c r="B47" s="23" t="s">
        <v>43</v>
      </c>
      <c r="C47" s="22" t="s">
        <v>50</v>
      </c>
      <c r="D47" s="20" t="s">
        <v>41</v>
      </c>
      <c r="E47" s="20">
        <v>3</v>
      </c>
      <c r="F47" s="18">
        <v>7.75</v>
      </c>
      <c r="G47" s="18">
        <v>9</v>
      </c>
      <c r="H47" s="21">
        <v>8.583333333333334</v>
      </c>
      <c r="I47" s="18" t="s">
        <v>156</v>
      </c>
      <c r="J47" s="44"/>
      <c r="K47" s="44"/>
      <c r="L47" s="47"/>
      <c r="M47" s="44"/>
      <c r="N47"/>
      <c r="O47"/>
    </row>
    <row r="48" spans="1:15" ht="17.25" customHeight="1">
      <c r="A48" s="20">
        <v>42</v>
      </c>
      <c r="B48" s="23" t="s">
        <v>44</v>
      </c>
      <c r="C48" s="22">
        <v>37661</v>
      </c>
      <c r="D48" s="20" t="s">
        <v>41</v>
      </c>
      <c r="E48" s="20">
        <v>3</v>
      </c>
      <c r="F48" s="18">
        <v>7.75</v>
      </c>
      <c r="G48" s="18">
        <v>8.75</v>
      </c>
      <c r="H48" s="21">
        <v>8.416666666666666</v>
      </c>
      <c r="I48" s="18" t="s">
        <v>157</v>
      </c>
      <c r="J48" s="44"/>
      <c r="K48" s="44"/>
      <c r="L48" s="47"/>
      <c r="M48" s="44"/>
      <c r="N48"/>
      <c r="O48"/>
    </row>
    <row r="49" spans="1:15" ht="17.25" customHeight="1">
      <c r="A49" s="18">
        <v>43</v>
      </c>
      <c r="B49" s="19" t="s">
        <v>42</v>
      </c>
      <c r="C49" s="22" t="s">
        <v>49</v>
      </c>
      <c r="D49" s="20" t="s">
        <v>41</v>
      </c>
      <c r="E49" s="20">
        <v>2</v>
      </c>
      <c r="F49" s="18">
        <v>6.5</v>
      </c>
      <c r="G49" s="18">
        <v>7.5</v>
      </c>
      <c r="H49" s="21">
        <v>7.166666666666667</v>
      </c>
      <c r="I49" s="18" t="s">
        <v>157</v>
      </c>
      <c r="J49" s="45"/>
      <c r="K49" s="45"/>
      <c r="L49" s="48"/>
      <c r="M49" s="45"/>
      <c r="N49"/>
      <c r="O49"/>
    </row>
    <row r="50" spans="1:15" ht="18" customHeight="1">
      <c r="A50" s="18">
        <v>44</v>
      </c>
      <c r="B50" s="28" t="s">
        <v>58</v>
      </c>
      <c r="C50" s="20" t="s">
        <v>63</v>
      </c>
      <c r="D50" s="22" t="s">
        <v>57</v>
      </c>
      <c r="E50" s="20">
        <v>5</v>
      </c>
      <c r="F50" s="18">
        <v>8</v>
      </c>
      <c r="G50" s="18">
        <v>8.25</v>
      </c>
      <c r="H50" s="21">
        <v>8.166666666666666</v>
      </c>
      <c r="I50" s="18" t="s">
        <v>156</v>
      </c>
      <c r="J50" s="43">
        <f>(H50+H51+H52+H53+H54)/5</f>
        <v>8.483333333333333</v>
      </c>
      <c r="K50" s="43">
        <v>7.5</v>
      </c>
      <c r="L50" s="46">
        <v>2</v>
      </c>
      <c r="M50" s="43">
        <f>J50+K50+L50</f>
        <v>17.983333333333334</v>
      </c>
      <c r="N50"/>
      <c r="O50"/>
    </row>
    <row r="51" spans="1:15" ht="18" customHeight="1">
      <c r="A51" s="20">
        <v>45</v>
      </c>
      <c r="B51" s="28" t="s">
        <v>59</v>
      </c>
      <c r="C51" s="20" t="s">
        <v>64</v>
      </c>
      <c r="D51" s="22" t="s">
        <v>57</v>
      </c>
      <c r="E51" s="20">
        <v>4</v>
      </c>
      <c r="F51" s="18">
        <v>8.75</v>
      </c>
      <c r="G51" s="18">
        <v>8.75</v>
      </c>
      <c r="H51" s="21">
        <v>8.75</v>
      </c>
      <c r="I51" s="18" t="s">
        <v>157</v>
      </c>
      <c r="J51" s="44"/>
      <c r="K51" s="44"/>
      <c r="L51" s="47"/>
      <c r="M51" s="44"/>
      <c r="N51"/>
      <c r="O51"/>
    </row>
    <row r="52" spans="1:15" ht="18" customHeight="1">
      <c r="A52" s="18">
        <v>46</v>
      </c>
      <c r="B52" s="28" t="s">
        <v>60</v>
      </c>
      <c r="C52" s="20" t="s">
        <v>66</v>
      </c>
      <c r="D52" s="22" t="s">
        <v>57</v>
      </c>
      <c r="E52" s="20">
        <v>4</v>
      </c>
      <c r="F52" s="18">
        <v>8.75</v>
      </c>
      <c r="G52" s="18">
        <v>8.5</v>
      </c>
      <c r="H52" s="21">
        <v>8.583333333333334</v>
      </c>
      <c r="I52" s="18" t="s">
        <v>157</v>
      </c>
      <c r="J52" s="44"/>
      <c r="K52" s="44"/>
      <c r="L52" s="47"/>
      <c r="M52" s="44"/>
      <c r="N52"/>
      <c r="O52"/>
    </row>
    <row r="53" spans="1:15" ht="18" customHeight="1">
      <c r="A53" s="18">
        <v>47</v>
      </c>
      <c r="B53" s="23" t="s">
        <v>61</v>
      </c>
      <c r="C53" s="20" t="s">
        <v>67</v>
      </c>
      <c r="D53" s="22" t="s">
        <v>57</v>
      </c>
      <c r="E53" s="20">
        <v>3</v>
      </c>
      <c r="F53" s="18">
        <v>8.25</v>
      </c>
      <c r="G53" s="18">
        <v>8.5</v>
      </c>
      <c r="H53" s="21">
        <v>8.416666666666666</v>
      </c>
      <c r="I53" s="18" t="s">
        <v>157</v>
      </c>
      <c r="J53" s="44"/>
      <c r="K53" s="44"/>
      <c r="L53" s="47"/>
      <c r="M53" s="44"/>
      <c r="N53"/>
      <c r="O53"/>
    </row>
    <row r="54" spans="1:15" ht="18" customHeight="1">
      <c r="A54" s="20">
        <v>48</v>
      </c>
      <c r="B54" s="28" t="s">
        <v>62</v>
      </c>
      <c r="C54" s="22">
        <v>38235</v>
      </c>
      <c r="D54" s="22" t="s">
        <v>57</v>
      </c>
      <c r="E54" s="20">
        <v>2</v>
      </c>
      <c r="F54" s="18">
        <v>9</v>
      </c>
      <c r="G54" s="18">
        <v>8.25</v>
      </c>
      <c r="H54" s="21">
        <v>8.5</v>
      </c>
      <c r="I54" s="18" t="s">
        <v>156</v>
      </c>
      <c r="J54" s="45"/>
      <c r="K54" s="45"/>
      <c r="L54" s="48"/>
      <c r="M54" s="45"/>
      <c r="N54"/>
      <c r="O54"/>
    </row>
    <row r="55" spans="1:15" ht="18" customHeight="1">
      <c r="A55" s="18">
        <v>49</v>
      </c>
      <c r="B55" s="19" t="s">
        <v>114</v>
      </c>
      <c r="C55" s="22">
        <v>37479</v>
      </c>
      <c r="D55" s="18" t="s">
        <v>85</v>
      </c>
      <c r="E55" s="18">
        <v>4</v>
      </c>
      <c r="F55" s="18">
        <v>8.75</v>
      </c>
      <c r="G55" s="18">
        <v>9.75</v>
      </c>
      <c r="H55" s="21">
        <v>9.416666666666666</v>
      </c>
      <c r="I55" s="18" t="s">
        <v>156</v>
      </c>
      <c r="J55" s="43">
        <f>(H55+H56+H57+H58+H59)/5</f>
        <v>8.516666666666666</v>
      </c>
      <c r="K55" s="43">
        <v>7.7</v>
      </c>
      <c r="L55" s="46">
        <v>3</v>
      </c>
      <c r="M55" s="43">
        <f>J55+K55+L55</f>
        <v>19.216666666666665</v>
      </c>
      <c r="N55"/>
      <c r="O55"/>
    </row>
    <row r="56" spans="1:15" ht="18" customHeight="1">
      <c r="A56" s="18">
        <v>50</v>
      </c>
      <c r="B56" s="19" t="s">
        <v>120</v>
      </c>
      <c r="C56" s="20" t="s">
        <v>121</v>
      </c>
      <c r="D56" s="18" t="s">
        <v>85</v>
      </c>
      <c r="E56" s="18">
        <v>3</v>
      </c>
      <c r="F56" s="18">
        <v>9.25</v>
      </c>
      <c r="G56" s="18">
        <v>8.5</v>
      </c>
      <c r="H56" s="21">
        <v>8.75</v>
      </c>
      <c r="I56" s="18" t="s">
        <v>156</v>
      </c>
      <c r="J56" s="44"/>
      <c r="K56" s="44"/>
      <c r="L56" s="47"/>
      <c r="M56" s="44"/>
      <c r="N56"/>
      <c r="O56"/>
    </row>
    <row r="57" spans="1:15" ht="18" customHeight="1">
      <c r="A57" s="20">
        <v>51</v>
      </c>
      <c r="B57" s="19" t="s">
        <v>118</v>
      </c>
      <c r="C57" s="22">
        <v>37898</v>
      </c>
      <c r="D57" s="18" t="s">
        <v>85</v>
      </c>
      <c r="E57" s="18">
        <v>3</v>
      </c>
      <c r="F57" s="18">
        <v>8</v>
      </c>
      <c r="G57" s="18">
        <v>8.25</v>
      </c>
      <c r="H57" s="21">
        <v>8.166666666666666</v>
      </c>
      <c r="I57" s="18" t="s">
        <v>157</v>
      </c>
      <c r="J57" s="44"/>
      <c r="K57" s="44"/>
      <c r="L57" s="47"/>
      <c r="M57" s="44"/>
      <c r="N57"/>
      <c r="O57"/>
    </row>
    <row r="58" spans="1:15" ht="18" customHeight="1">
      <c r="A58" s="18">
        <v>52</v>
      </c>
      <c r="B58" s="19" t="s">
        <v>150</v>
      </c>
      <c r="C58" s="22">
        <v>38147</v>
      </c>
      <c r="D58" s="18" t="s">
        <v>85</v>
      </c>
      <c r="E58" s="18">
        <v>2</v>
      </c>
      <c r="F58" s="18">
        <v>7.5</v>
      </c>
      <c r="G58" s="18">
        <v>9.25</v>
      </c>
      <c r="H58" s="21">
        <v>8.666666666666666</v>
      </c>
      <c r="I58" s="18" t="s">
        <v>156</v>
      </c>
      <c r="J58" s="44"/>
      <c r="K58" s="44"/>
      <c r="L58" s="47"/>
      <c r="M58" s="44"/>
      <c r="N58"/>
      <c r="O58"/>
    </row>
    <row r="59" spans="1:15" ht="18" customHeight="1">
      <c r="A59" s="18">
        <v>53</v>
      </c>
      <c r="B59" s="19" t="s">
        <v>145</v>
      </c>
      <c r="C59" s="20" t="s">
        <v>146</v>
      </c>
      <c r="D59" s="18" t="s">
        <v>85</v>
      </c>
      <c r="E59" s="18">
        <v>2</v>
      </c>
      <c r="F59" s="18">
        <v>7.25</v>
      </c>
      <c r="G59" s="18">
        <v>7.75</v>
      </c>
      <c r="H59" s="21">
        <v>7.583333333333333</v>
      </c>
      <c r="I59" s="18" t="s">
        <v>157</v>
      </c>
      <c r="J59" s="45"/>
      <c r="K59" s="45"/>
      <c r="L59" s="48"/>
      <c r="M59" s="45"/>
      <c r="N59"/>
      <c r="O59"/>
    </row>
    <row r="60" spans="1:15" ht="18" customHeight="1">
      <c r="A60" s="20">
        <v>54</v>
      </c>
      <c r="B60" s="29" t="s">
        <v>90</v>
      </c>
      <c r="C60" s="39">
        <v>37016</v>
      </c>
      <c r="D60" s="30" t="s">
        <v>91</v>
      </c>
      <c r="E60" s="30">
        <v>5</v>
      </c>
      <c r="F60" s="18">
        <v>9.25</v>
      </c>
      <c r="G60" s="18">
        <v>8.75</v>
      </c>
      <c r="H60" s="21">
        <v>8.916666666666666</v>
      </c>
      <c r="I60" s="18" t="s">
        <v>156</v>
      </c>
      <c r="J60" s="43">
        <f>(H60+H61+H62+H63+H64+H65+H66+H67)/8</f>
        <v>9.093749999999998</v>
      </c>
      <c r="K60" s="43">
        <v>7.8</v>
      </c>
      <c r="L60" s="46">
        <v>11</v>
      </c>
      <c r="M60" s="43">
        <f>J60+K60+L60</f>
        <v>27.893749999999997</v>
      </c>
      <c r="N60"/>
      <c r="O60"/>
    </row>
    <row r="61" spans="1:15" ht="18" customHeight="1">
      <c r="A61" s="18">
        <v>55</v>
      </c>
      <c r="B61" s="29" t="s">
        <v>96</v>
      </c>
      <c r="C61" s="39">
        <v>36923</v>
      </c>
      <c r="D61" s="30" t="s">
        <v>91</v>
      </c>
      <c r="E61" s="30">
        <v>5</v>
      </c>
      <c r="F61" s="18">
        <v>9</v>
      </c>
      <c r="G61" s="18">
        <v>8.75</v>
      </c>
      <c r="H61" s="21">
        <v>8.833333333333334</v>
      </c>
      <c r="I61" s="18" t="s">
        <v>156</v>
      </c>
      <c r="J61" s="44"/>
      <c r="K61" s="44"/>
      <c r="L61" s="47"/>
      <c r="M61" s="44"/>
      <c r="N61"/>
      <c r="O61"/>
    </row>
    <row r="62" spans="1:15" ht="18" customHeight="1">
      <c r="A62" s="18">
        <v>56</v>
      </c>
      <c r="B62" s="29" t="s">
        <v>93</v>
      </c>
      <c r="C62" s="8" t="s">
        <v>94</v>
      </c>
      <c r="D62" s="30" t="s">
        <v>91</v>
      </c>
      <c r="E62" s="30">
        <v>5</v>
      </c>
      <c r="F62" s="18">
        <v>9.5</v>
      </c>
      <c r="G62" s="18">
        <v>8.25</v>
      </c>
      <c r="H62" s="21">
        <v>8.666666666666666</v>
      </c>
      <c r="I62" s="18" t="s">
        <v>156</v>
      </c>
      <c r="J62" s="44"/>
      <c r="K62" s="44"/>
      <c r="L62" s="47"/>
      <c r="M62" s="44"/>
      <c r="N62"/>
      <c r="O62"/>
    </row>
    <row r="63" spans="1:15" ht="18" customHeight="1">
      <c r="A63" s="20">
        <v>57</v>
      </c>
      <c r="B63" s="29" t="s">
        <v>101</v>
      </c>
      <c r="C63" s="8" t="s">
        <v>102</v>
      </c>
      <c r="D63" s="30" t="s">
        <v>91</v>
      </c>
      <c r="E63" s="30">
        <v>4</v>
      </c>
      <c r="F63" s="18">
        <v>9</v>
      </c>
      <c r="G63" s="18">
        <v>10</v>
      </c>
      <c r="H63" s="21">
        <v>9.666666666666666</v>
      </c>
      <c r="I63" s="18" t="s">
        <v>155</v>
      </c>
      <c r="J63" s="44"/>
      <c r="K63" s="44"/>
      <c r="L63" s="47"/>
      <c r="M63" s="44"/>
      <c r="N63"/>
      <c r="O63"/>
    </row>
    <row r="64" spans="1:15" ht="18" customHeight="1">
      <c r="A64" s="18">
        <v>58</v>
      </c>
      <c r="B64" s="29" t="s">
        <v>103</v>
      </c>
      <c r="C64" s="8" t="s">
        <v>104</v>
      </c>
      <c r="D64" s="30" t="s">
        <v>91</v>
      </c>
      <c r="E64" s="30">
        <v>4</v>
      </c>
      <c r="F64" s="18">
        <v>8.75</v>
      </c>
      <c r="G64" s="18">
        <v>10</v>
      </c>
      <c r="H64" s="21">
        <v>9.583333333333334</v>
      </c>
      <c r="I64" s="18" t="s">
        <v>155</v>
      </c>
      <c r="J64" s="44"/>
      <c r="K64" s="44"/>
      <c r="L64" s="47"/>
      <c r="M64" s="44"/>
      <c r="N64"/>
      <c r="O64"/>
    </row>
    <row r="65" spans="1:15" ht="18" customHeight="1">
      <c r="A65" s="18">
        <v>59</v>
      </c>
      <c r="B65" s="29" t="s">
        <v>119</v>
      </c>
      <c r="C65" s="39">
        <v>37806</v>
      </c>
      <c r="D65" s="30" t="s">
        <v>91</v>
      </c>
      <c r="E65" s="30">
        <v>3</v>
      </c>
      <c r="F65" s="18">
        <v>9.5</v>
      </c>
      <c r="G65" s="18">
        <v>9</v>
      </c>
      <c r="H65" s="21">
        <v>9.166666666666666</v>
      </c>
      <c r="I65" s="18" t="s">
        <v>156</v>
      </c>
      <c r="J65" s="44"/>
      <c r="K65" s="44"/>
      <c r="L65" s="47"/>
      <c r="M65" s="44"/>
      <c r="N65"/>
      <c r="O65"/>
    </row>
    <row r="66" spans="1:15" ht="18" customHeight="1">
      <c r="A66" s="20">
        <v>60</v>
      </c>
      <c r="B66" s="29" t="s">
        <v>141</v>
      </c>
      <c r="C66" s="8" t="s">
        <v>142</v>
      </c>
      <c r="D66" s="30" t="s">
        <v>91</v>
      </c>
      <c r="E66" s="30">
        <v>2</v>
      </c>
      <c r="F66" s="18">
        <v>9.5</v>
      </c>
      <c r="G66" s="18">
        <v>10</v>
      </c>
      <c r="H66" s="21">
        <v>9.833333333333334</v>
      </c>
      <c r="I66" s="18" t="s">
        <v>154</v>
      </c>
      <c r="J66" s="44"/>
      <c r="K66" s="44"/>
      <c r="L66" s="47"/>
      <c r="M66" s="44"/>
      <c r="N66"/>
      <c r="O66"/>
    </row>
    <row r="67" spans="1:15" ht="18" customHeight="1">
      <c r="A67" s="18">
        <v>61</v>
      </c>
      <c r="B67" s="29" t="s">
        <v>161</v>
      </c>
      <c r="C67" s="8" t="s">
        <v>144</v>
      </c>
      <c r="D67" s="30" t="s">
        <v>91</v>
      </c>
      <c r="E67" s="30">
        <v>2</v>
      </c>
      <c r="F67" s="18">
        <v>8.75</v>
      </c>
      <c r="G67" s="18">
        <v>7.75</v>
      </c>
      <c r="H67" s="21">
        <v>8.083333333333334</v>
      </c>
      <c r="I67" s="18" t="s">
        <v>157</v>
      </c>
      <c r="J67" s="45"/>
      <c r="K67" s="45"/>
      <c r="L67" s="48"/>
      <c r="M67" s="45"/>
      <c r="N67"/>
      <c r="O67"/>
    </row>
    <row r="68" spans="1:15" ht="18" customHeight="1">
      <c r="A68" s="18">
        <v>62</v>
      </c>
      <c r="B68" s="19" t="s">
        <v>111</v>
      </c>
      <c r="C68" s="22">
        <v>37263</v>
      </c>
      <c r="D68" s="18" t="s">
        <v>88</v>
      </c>
      <c r="E68" s="18">
        <v>4</v>
      </c>
      <c r="F68" s="18">
        <v>8.75</v>
      </c>
      <c r="G68" s="18">
        <v>9</v>
      </c>
      <c r="H68" s="21">
        <v>8.916666666666666</v>
      </c>
      <c r="I68" s="18" t="s">
        <v>156</v>
      </c>
      <c r="J68" s="43">
        <f>(H68+H69+H70+H71)/4</f>
        <v>8.770833333333332</v>
      </c>
      <c r="K68" s="43">
        <v>7.2</v>
      </c>
      <c r="L68" s="46">
        <v>5</v>
      </c>
      <c r="M68" s="43">
        <f>J68+K68+L68</f>
        <v>20.97083333333333</v>
      </c>
      <c r="N68"/>
      <c r="O68"/>
    </row>
    <row r="69" spans="1:15" ht="18" customHeight="1">
      <c r="A69" s="20">
        <v>63</v>
      </c>
      <c r="B69" s="19" t="s">
        <v>116</v>
      </c>
      <c r="C69" s="22" t="s">
        <v>117</v>
      </c>
      <c r="D69" s="18" t="s">
        <v>88</v>
      </c>
      <c r="E69" s="18">
        <v>3</v>
      </c>
      <c r="F69" s="18">
        <v>8.25</v>
      </c>
      <c r="G69" s="18">
        <v>10</v>
      </c>
      <c r="H69" s="21">
        <v>9.416666666666666</v>
      </c>
      <c r="I69" s="18" t="s">
        <v>155</v>
      </c>
      <c r="J69" s="44"/>
      <c r="K69" s="44"/>
      <c r="L69" s="47"/>
      <c r="M69" s="44"/>
      <c r="N69"/>
      <c r="O69"/>
    </row>
    <row r="70" spans="1:15" ht="18" customHeight="1">
      <c r="A70" s="18">
        <v>64</v>
      </c>
      <c r="B70" s="19" t="s">
        <v>138</v>
      </c>
      <c r="C70" s="22" t="s">
        <v>139</v>
      </c>
      <c r="D70" s="18" t="s">
        <v>88</v>
      </c>
      <c r="E70" s="18">
        <v>2</v>
      </c>
      <c r="F70" s="18">
        <v>8</v>
      </c>
      <c r="G70" s="18">
        <v>10</v>
      </c>
      <c r="H70" s="21">
        <v>9.333333333333334</v>
      </c>
      <c r="I70" s="18" t="s">
        <v>155</v>
      </c>
      <c r="J70" s="44"/>
      <c r="K70" s="44"/>
      <c r="L70" s="47"/>
      <c r="M70" s="44"/>
      <c r="N70"/>
      <c r="O70"/>
    </row>
    <row r="71" spans="1:15" ht="18.75" customHeight="1">
      <c r="A71" s="18">
        <v>65</v>
      </c>
      <c r="B71" s="19" t="s">
        <v>143</v>
      </c>
      <c r="C71" s="22">
        <v>38142</v>
      </c>
      <c r="D71" s="18" t="s">
        <v>88</v>
      </c>
      <c r="E71" s="18">
        <v>2</v>
      </c>
      <c r="F71" s="18">
        <v>6.75</v>
      </c>
      <c r="G71" s="18">
        <v>7.75</v>
      </c>
      <c r="H71" s="21">
        <v>7.416666666666667</v>
      </c>
      <c r="I71" s="18" t="s">
        <v>157</v>
      </c>
      <c r="J71" s="45"/>
      <c r="K71" s="45"/>
      <c r="L71" s="48"/>
      <c r="M71" s="45"/>
      <c r="N71"/>
      <c r="O71"/>
    </row>
    <row r="72" spans="1:15" ht="18" customHeight="1">
      <c r="A72" s="20">
        <v>66</v>
      </c>
      <c r="B72" s="31" t="s">
        <v>107</v>
      </c>
      <c r="C72" s="26" t="s">
        <v>108</v>
      </c>
      <c r="D72" s="32" t="s">
        <v>84</v>
      </c>
      <c r="E72" s="32">
        <v>4</v>
      </c>
      <c r="F72" s="18">
        <v>9.5</v>
      </c>
      <c r="G72" s="18">
        <v>8.75</v>
      </c>
      <c r="H72" s="21">
        <v>9</v>
      </c>
      <c r="I72" s="18" t="s">
        <v>156</v>
      </c>
      <c r="J72" s="43">
        <f>(H72+H73+H74+H75)/4</f>
        <v>8.916666666666668</v>
      </c>
      <c r="K72" s="43">
        <v>7</v>
      </c>
      <c r="L72" s="46">
        <v>3</v>
      </c>
      <c r="M72" s="43">
        <f>J72+K72+L72</f>
        <v>18.916666666666668</v>
      </c>
      <c r="N72"/>
      <c r="O72"/>
    </row>
    <row r="73" spans="1:15" ht="18" customHeight="1">
      <c r="A73" s="18">
        <v>67</v>
      </c>
      <c r="B73" s="31" t="s">
        <v>99</v>
      </c>
      <c r="C73" s="26" t="s">
        <v>100</v>
      </c>
      <c r="D73" s="32" t="s">
        <v>84</v>
      </c>
      <c r="E73" s="32">
        <v>4</v>
      </c>
      <c r="F73" s="18">
        <v>9.25</v>
      </c>
      <c r="G73" s="18">
        <v>8.25</v>
      </c>
      <c r="H73" s="21">
        <v>8.583333333333334</v>
      </c>
      <c r="I73" s="18" t="s">
        <v>157</v>
      </c>
      <c r="J73" s="44"/>
      <c r="K73" s="44"/>
      <c r="L73" s="47"/>
      <c r="M73" s="44"/>
      <c r="N73"/>
      <c r="O73"/>
    </row>
    <row r="74" spans="1:15" ht="18" customHeight="1">
      <c r="A74" s="18">
        <v>68</v>
      </c>
      <c r="B74" s="31" t="s">
        <v>147</v>
      </c>
      <c r="C74" s="26" t="s">
        <v>148</v>
      </c>
      <c r="D74" s="32" t="s">
        <v>84</v>
      </c>
      <c r="E74" s="32">
        <v>2</v>
      </c>
      <c r="F74" s="18">
        <v>9.25</v>
      </c>
      <c r="G74" s="18">
        <v>9.25</v>
      </c>
      <c r="H74" s="21">
        <v>9.25</v>
      </c>
      <c r="I74" s="18" t="s">
        <v>156</v>
      </c>
      <c r="J74" s="44"/>
      <c r="K74" s="44"/>
      <c r="L74" s="47"/>
      <c r="M74" s="44"/>
      <c r="N74"/>
      <c r="O74"/>
    </row>
    <row r="75" spans="1:15" ht="18" customHeight="1">
      <c r="A75" s="20">
        <v>69</v>
      </c>
      <c r="B75" s="31" t="s">
        <v>151</v>
      </c>
      <c r="C75" s="26" t="s">
        <v>152</v>
      </c>
      <c r="D75" s="32" t="s">
        <v>84</v>
      </c>
      <c r="E75" s="32">
        <v>2</v>
      </c>
      <c r="F75" s="18">
        <v>9</v>
      </c>
      <c r="G75" s="18">
        <v>8.75</v>
      </c>
      <c r="H75" s="21">
        <v>8.833333333333334</v>
      </c>
      <c r="I75" s="18" t="s">
        <v>156</v>
      </c>
      <c r="J75" s="45"/>
      <c r="K75" s="45"/>
      <c r="L75" s="48"/>
      <c r="M75" s="45"/>
      <c r="N75"/>
      <c r="O75"/>
    </row>
    <row r="76" spans="1:15" ht="18" customHeight="1">
      <c r="A76" s="18">
        <v>70</v>
      </c>
      <c r="B76" s="19" t="s">
        <v>109</v>
      </c>
      <c r="C76" s="22" t="s">
        <v>110</v>
      </c>
      <c r="D76" s="18" t="s">
        <v>95</v>
      </c>
      <c r="E76" s="18">
        <v>4</v>
      </c>
      <c r="F76" s="18">
        <v>8</v>
      </c>
      <c r="G76" s="18">
        <v>8.25</v>
      </c>
      <c r="H76" s="21">
        <v>8.166666666666666</v>
      </c>
      <c r="I76" s="18" t="s">
        <v>157</v>
      </c>
      <c r="J76" s="43">
        <f>(H76+H77+H78+H79)/4</f>
        <v>8.5625</v>
      </c>
      <c r="K76" s="43">
        <v>7.2</v>
      </c>
      <c r="L76" s="46">
        <v>3</v>
      </c>
      <c r="M76" s="43">
        <f>J76+K76+L76</f>
        <v>18.7625</v>
      </c>
      <c r="N76"/>
      <c r="O76"/>
    </row>
    <row r="77" spans="1:15" ht="18" customHeight="1">
      <c r="A77" s="18">
        <v>71</v>
      </c>
      <c r="B77" s="19" t="s">
        <v>97</v>
      </c>
      <c r="C77" s="22">
        <v>37445</v>
      </c>
      <c r="D77" s="18" t="s">
        <v>95</v>
      </c>
      <c r="E77" s="18">
        <v>4</v>
      </c>
      <c r="F77" s="18">
        <v>8</v>
      </c>
      <c r="G77" s="18">
        <v>8</v>
      </c>
      <c r="H77" s="21">
        <v>8</v>
      </c>
      <c r="I77" s="18" t="s">
        <v>157</v>
      </c>
      <c r="J77" s="44"/>
      <c r="K77" s="44"/>
      <c r="L77" s="47"/>
      <c r="M77" s="44"/>
      <c r="N77"/>
      <c r="O77"/>
    </row>
    <row r="78" spans="1:15" ht="18" customHeight="1">
      <c r="A78" s="20">
        <v>72</v>
      </c>
      <c r="B78" s="19" t="s">
        <v>128</v>
      </c>
      <c r="C78" s="20" t="s">
        <v>5</v>
      </c>
      <c r="D78" s="18" t="s">
        <v>95</v>
      </c>
      <c r="E78" s="18">
        <v>3</v>
      </c>
      <c r="F78" s="18">
        <v>8.75</v>
      </c>
      <c r="G78" s="18">
        <v>8.75</v>
      </c>
      <c r="H78" s="21">
        <v>8.75</v>
      </c>
      <c r="I78" s="18" t="s">
        <v>156</v>
      </c>
      <c r="J78" s="44"/>
      <c r="K78" s="44"/>
      <c r="L78" s="47"/>
      <c r="M78" s="44"/>
      <c r="N78"/>
      <c r="O78"/>
    </row>
    <row r="79" spans="1:15" ht="18" customHeight="1">
      <c r="A79" s="18">
        <v>73</v>
      </c>
      <c r="B79" s="19" t="s">
        <v>140</v>
      </c>
      <c r="C79" s="22">
        <v>38265</v>
      </c>
      <c r="D79" s="18" t="s">
        <v>95</v>
      </c>
      <c r="E79" s="18">
        <v>2</v>
      </c>
      <c r="F79" s="18">
        <v>8</v>
      </c>
      <c r="G79" s="18">
        <v>10</v>
      </c>
      <c r="H79" s="21">
        <v>9.333333333333334</v>
      </c>
      <c r="I79" s="18" t="s">
        <v>155</v>
      </c>
      <c r="J79" s="45"/>
      <c r="K79" s="45"/>
      <c r="L79" s="48"/>
      <c r="M79" s="45"/>
      <c r="N79"/>
      <c r="O79"/>
    </row>
    <row r="80" spans="1:15" ht="18" customHeight="1">
      <c r="A80" s="18">
        <v>74</v>
      </c>
      <c r="B80" s="19" t="s">
        <v>26</v>
      </c>
      <c r="C80" s="25">
        <v>37108</v>
      </c>
      <c r="D80" s="20" t="s">
        <v>25</v>
      </c>
      <c r="E80" s="26">
        <v>5</v>
      </c>
      <c r="F80" s="18">
        <v>7.5</v>
      </c>
      <c r="G80" s="18">
        <v>8</v>
      </c>
      <c r="H80" s="21">
        <v>7.833333333333333</v>
      </c>
      <c r="I80" s="18" t="s">
        <v>157</v>
      </c>
      <c r="J80" s="43">
        <f>(H80+H81+H82+H83)/4</f>
        <v>8.354166666666666</v>
      </c>
      <c r="K80" s="43">
        <v>7.6</v>
      </c>
      <c r="L80" s="46">
        <v>2</v>
      </c>
      <c r="M80" s="43">
        <f>J80+K80+L80</f>
        <v>17.954166666666666</v>
      </c>
      <c r="N80"/>
      <c r="O80"/>
    </row>
    <row r="81" spans="1:15" ht="18" customHeight="1">
      <c r="A81" s="20">
        <v>75</v>
      </c>
      <c r="B81" s="19" t="s">
        <v>27</v>
      </c>
      <c r="C81" s="25">
        <v>37260</v>
      </c>
      <c r="D81" s="20" t="s">
        <v>25</v>
      </c>
      <c r="E81" s="26">
        <v>4</v>
      </c>
      <c r="F81" s="18">
        <v>9</v>
      </c>
      <c r="G81" s="18">
        <v>10</v>
      </c>
      <c r="H81" s="21">
        <v>9.666666666666666</v>
      </c>
      <c r="I81" s="18" t="s">
        <v>155</v>
      </c>
      <c r="J81" s="44"/>
      <c r="K81" s="44"/>
      <c r="L81" s="47"/>
      <c r="M81" s="44"/>
      <c r="N81"/>
      <c r="O81"/>
    </row>
    <row r="82" spans="1:15" ht="18" customHeight="1">
      <c r="A82" s="18">
        <v>76</v>
      </c>
      <c r="B82" s="23" t="s">
        <v>28</v>
      </c>
      <c r="C82" s="25" t="s">
        <v>72</v>
      </c>
      <c r="D82" s="20" t="s">
        <v>25</v>
      </c>
      <c r="E82" s="26">
        <v>3</v>
      </c>
      <c r="F82" s="18">
        <v>7</v>
      </c>
      <c r="G82" s="18">
        <v>9.25</v>
      </c>
      <c r="H82" s="21">
        <v>8.5</v>
      </c>
      <c r="I82" s="18" t="s">
        <v>157</v>
      </c>
      <c r="J82" s="44"/>
      <c r="K82" s="44"/>
      <c r="L82" s="47"/>
      <c r="M82" s="44"/>
      <c r="N82"/>
      <c r="O82"/>
    </row>
    <row r="83" spans="1:15" ht="18" customHeight="1">
      <c r="A83" s="18">
        <v>77</v>
      </c>
      <c r="B83" s="19" t="s">
        <v>29</v>
      </c>
      <c r="C83" s="25" t="s">
        <v>73</v>
      </c>
      <c r="D83" s="20" t="s">
        <v>25</v>
      </c>
      <c r="E83" s="26">
        <v>2</v>
      </c>
      <c r="F83" s="18">
        <v>6.75</v>
      </c>
      <c r="G83" s="18">
        <v>7.75</v>
      </c>
      <c r="H83" s="21">
        <v>7.416666666666667</v>
      </c>
      <c r="I83" s="18" t="s">
        <v>157</v>
      </c>
      <c r="J83" s="45"/>
      <c r="K83" s="45"/>
      <c r="L83" s="48"/>
      <c r="M83" s="45"/>
      <c r="N83"/>
      <c r="O83"/>
    </row>
    <row r="84" spans="1:15" ht="18" customHeight="1">
      <c r="A84" s="20">
        <v>78</v>
      </c>
      <c r="B84" s="19" t="s">
        <v>115</v>
      </c>
      <c r="C84" s="40">
        <v>37303</v>
      </c>
      <c r="D84" s="18" t="s">
        <v>89</v>
      </c>
      <c r="E84" s="18">
        <v>4</v>
      </c>
      <c r="F84" s="18">
        <v>8.5</v>
      </c>
      <c r="G84" s="18">
        <v>9</v>
      </c>
      <c r="H84" s="21">
        <v>8.833333333333334</v>
      </c>
      <c r="I84" s="18" t="s">
        <v>157</v>
      </c>
      <c r="J84" s="43">
        <f>(H84+H85+H86)/3</f>
        <v>8.833333333333334</v>
      </c>
      <c r="K84" s="43">
        <v>7</v>
      </c>
      <c r="L84" s="46">
        <v>2</v>
      </c>
      <c r="M84" s="43">
        <f>J84+K84+L84</f>
        <v>17.833333333333336</v>
      </c>
      <c r="N84"/>
      <c r="O84"/>
    </row>
    <row r="85" spans="1:15" ht="18" customHeight="1">
      <c r="A85" s="18">
        <v>79</v>
      </c>
      <c r="B85" s="19" t="s">
        <v>127</v>
      </c>
      <c r="C85" s="40">
        <v>37819</v>
      </c>
      <c r="D85" s="18" t="s">
        <v>89</v>
      </c>
      <c r="E85" s="18">
        <v>3</v>
      </c>
      <c r="F85" s="18">
        <v>7.5</v>
      </c>
      <c r="G85" s="18">
        <v>8.75</v>
      </c>
      <c r="H85" s="21">
        <v>8.333333333333334</v>
      </c>
      <c r="I85" s="18" t="s">
        <v>157</v>
      </c>
      <c r="J85" s="44"/>
      <c r="K85" s="44"/>
      <c r="L85" s="47"/>
      <c r="M85" s="44"/>
      <c r="N85"/>
      <c r="O85"/>
    </row>
    <row r="86" spans="1:15" ht="18" customHeight="1">
      <c r="A86" s="18">
        <v>80</v>
      </c>
      <c r="B86" s="19" t="s">
        <v>149</v>
      </c>
      <c r="C86" s="40">
        <v>38046</v>
      </c>
      <c r="D86" s="18" t="s">
        <v>89</v>
      </c>
      <c r="E86" s="18">
        <v>2</v>
      </c>
      <c r="F86" s="18">
        <v>8</v>
      </c>
      <c r="G86" s="18">
        <v>10</v>
      </c>
      <c r="H86" s="21">
        <v>9.333333333333334</v>
      </c>
      <c r="I86" s="18" t="s">
        <v>155</v>
      </c>
      <c r="J86" s="45"/>
      <c r="K86" s="45"/>
      <c r="L86" s="48"/>
      <c r="M86" s="45"/>
      <c r="N86"/>
      <c r="O86"/>
    </row>
    <row r="87" spans="1:15" ht="18" customHeight="1">
      <c r="A87" s="20">
        <v>81</v>
      </c>
      <c r="B87" s="27" t="s">
        <v>166</v>
      </c>
      <c r="C87" s="25">
        <v>36954</v>
      </c>
      <c r="D87" s="26" t="s">
        <v>162</v>
      </c>
      <c r="E87" s="26">
        <v>5</v>
      </c>
      <c r="F87" s="18">
        <v>8.5</v>
      </c>
      <c r="G87" s="18">
        <v>7.5</v>
      </c>
      <c r="H87" s="21">
        <v>7.833333333333333</v>
      </c>
      <c r="I87" s="18" t="s">
        <v>157</v>
      </c>
      <c r="J87" s="43">
        <f>(H87+H88)/2</f>
        <v>8.791666666666666</v>
      </c>
      <c r="K87" s="43">
        <v>6.3</v>
      </c>
      <c r="L87" s="46">
        <v>3</v>
      </c>
      <c r="M87" s="43">
        <f>J87+K87+L87</f>
        <v>18.091666666666665</v>
      </c>
      <c r="N87"/>
      <c r="O87"/>
    </row>
    <row r="88" spans="1:15" ht="18" customHeight="1">
      <c r="A88" s="18">
        <v>82</v>
      </c>
      <c r="B88" s="31" t="s">
        <v>167</v>
      </c>
      <c r="C88" s="25">
        <v>37530</v>
      </c>
      <c r="D88" s="26" t="s">
        <v>162</v>
      </c>
      <c r="E88" s="26">
        <v>4</v>
      </c>
      <c r="F88" s="18">
        <v>9.25</v>
      </c>
      <c r="G88" s="18">
        <v>10</v>
      </c>
      <c r="H88" s="21">
        <v>9.75</v>
      </c>
      <c r="I88" s="18" t="s">
        <v>154</v>
      </c>
      <c r="J88" s="45"/>
      <c r="K88" s="45"/>
      <c r="L88" s="48"/>
      <c r="M88" s="45"/>
      <c r="N88"/>
      <c r="O88"/>
    </row>
    <row r="89" spans="1:15" ht="18" customHeight="1">
      <c r="A89" s="18">
        <v>83</v>
      </c>
      <c r="B89" s="19" t="s">
        <v>19</v>
      </c>
      <c r="C89" s="20" t="s">
        <v>23</v>
      </c>
      <c r="D89" s="22" t="s">
        <v>18</v>
      </c>
      <c r="E89" s="20">
        <v>5</v>
      </c>
      <c r="F89" s="18">
        <v>8.75</v>
      </c>
      <c r="G89" s="18">
        <v>10</v>
      </c>
      <c r="H89" s="21">
        <v>9.583333333333334</v>
      </c>
      <c r="I89" s="18" t="s">
        <v>155</v>
      </c>
      <c r="J89" s="43">
        <f>(H89+H90+H91+H92+H93+H94)/6</f>
        <v>9.25</v>
      </c>
      <c r="K89" s="43">
        <v>7.8</v>
      </c>
      <c r="L89" s="46">
        <v>7</v>
      </c>
      <c r="M89" s="43">
        <f>J89+K89+L89</f>
        <v>24.05</v>
      </c>
      <c r="N89"/>
      <c r="O89"/>
    </row>
    <row r="90" spans="1:15" ht="18" customHeight="1">
      <c r="A90" s="20">
        <v>84</v>
      </c>
      <c r="B90" s="19" t="s">
        <v>20</v>
      </c>
      <c r="C90" s="22">
        <v>36896</v>
      </c>
      <c r="D90" s="22" t="s">
        <v>18</v>
      </c>
      <c r="E90" s="20">
        <v>5</v>
      </c>
      <c r="F90" s="18">
        <v>9</v>
      </c>
      <c r="G90" s="18">
        <v>9.5</v>
      </c>
      <c r="H90" s="21">
        <v>9.333333333333334</v>
      </c>
      <c r="I90" s="18" t="s">
        <v>156</v>
      </c>
      <c r="J90" s="44"/>
      <c r="K90" s="44"/>
      <c r="L90" s="47"/>
      <c r="M90" s="44"/>
      <c r="N90"/>
      <c r="O90"/>
    </row>
    <row r="91" spans="1:15" ht="18" customHeight="1">
      <c r="A91" s="18">
        <v>85</v>
      </c>
      <c r="B91" s="19" t="s">
        <v>45</v>
      </c>
      <c r="C91" s="22">
        <v>37443</v>
      </c>
      <c r="D91" s="22" t="s">
        <v>18</v>
      </c>
      <c r="E91" s="20">
        <v>4</v>
      </c>
      <c r="F91" s="18">
        <v>9</v>
      </c>
      <c r="G91" s="18">
        <v>9.5</v>
      </c>
      <c r="H91" s="21">
        <v>9.333333333333334</v>
      </c>
      <c r="I91" s="18" t="s">
        <v>156</v>
      </c>
      <c r="J91" s="44"/>
      <c r="K91" s="44"/>
      <c r="L91" s="47"/>
      <c r="M91" s="44"/>
      <c r="N91"/>
      <c r="O91"/>
    </row>
    <row r="92" spans="1:15" ht="18" customHeight="1">
      <c r="A92" s="18">
        <v>86</v>
      </c>
      <c r="B92" s="19" t="s">
        <v>71</v>
      </c>
      <c r="C92" s="22" t="s">
        <v>74</v>
      </c>
      <c r="D92" s="22" t="s">
        <v>18</v>
      </c>
      <c r="E92" s="20">
        <v>4</v>
      </c>
      <c r="F92" s="18">
        <v>8.75</v>
      </c>
      <c r="G92" s="18">
        <v>9.5</v>
      </c>
      <c r="H92" s="21">
        <v>9.25</v>
      </c>
      <c r="I92" s="18" t="s">
        <v>156</v>
      </c>
      <c r="J92" s="44"/>
      <c r="K92" s="44"/>
      <c r="L92" s="47"/>
      <c r="M92" s="44"/>
      <c r="N92"/>
      <c r="O92"/>
    </row>
    <row r="93" spans="1:15" ht="18" customHeight="1">
      <c r="A93" s="20">
        <v>87</v>
      </c>
      <c r="B93" s="23" t="s">
        <v>21</v>
      </c>
      <c r="C93" s="20" t="s">
        <v>24</v>
      </c>
      <c r="D93" s="22" t="s">
        <v>18</v>
      </c>
      <c r="E93" s="20">
        <v>3</v>
      </c>
      <c r="F93" s="18">
        <v>9.5</v>
      </c>
      <c r="G93" s="18">
        <v>9.75</v>
      </c>
      <c r="H93" s="21">
        <v>9.666666666666666</v>
      </c>
      <c r="I93" s="18" t="s">
        <v>155</v>
      </c>
      <c r="J93" s="44"/>
      <c r="K93" s="44"/>
      <c r="L93" s="47"/>
      <c r="M93" s="44"/>
      <c r="N93"/>
      <c r="O93"/>
    </row>
    <row r="94" spans="1:15" ht="18.75" customHeight="1">
      <c r="A94" s="18">
        <v>88</v>
      </c>
      <c r="B94" s="19" t="s">
        <v>22</v>
      </c>
      <c r="C94" s="22">
        <v>38139</v>
      </c>
      <c r="D94" s="22" t="s">
        <v>18</v>
      </c>
      <c r="E94" s="20">
        <v>2</v>
      </c>
      <c r="F94" s="18">
        <v>9</v>
      </c>
      <c r="G94" s="18">
        <v>8</v>
      </c>
      <c r="H94" s="21">
        <v>8.333333333333334</v>
      </c>
      <c r="I94" s="18" t="s">
        <v>157</v>
      </c>
      <c r="J94" s="45"/>
      <c r="K94" s="45"/>
      <c r="L94" s="48"/>
      <c r="M94" s="45"/>
      <c r="N94"/>
      <c r="O94"/>
    </row>
    <row r="95" spans="1:15" ht="18.75" customHeight="1">
      <c r="A95" s="33"/>
      <c r="B95" s="34"/>
      <c r="C95" s="35"/>
      <c r="D95" s="42" t="s">
        <v>75</v>
      </c>
      <c r="E95" s="42"/>
      <c r="F95" s="42"/>
      <c r="G95" s="42"/>
      <c r="H95" s="42"/>
      <c r="I95" s="42"/>
      <c r="J95" s="42"/>
      <c r="K95" s="42"/>
      <c r="L95" s="42"/>
      <c r="M95" s="42"/>
      <c r="N95" s="17"/>
      <c r="O95" s="16"/>
    </row>
    <row r="96" spans="1:15" ht="14.25" customHeight="1">
      <c r="A96" s="33"/>
      <c r="B96" s="34"/>
      <c r="C96" s="35"/>
      <c r="D96" s="42" t="s">
        <v>76</v>
      </c>
      <c r="E96" s="42"/>
      <c r="F96" s="42"/>
      <c r="G96" s="42"/>
      <c r="H96" s="42"/>
      <c r="I96" s="42"/>
      <c r="J96" s="42"/>
      <c r="K96" s="42"/>
      <c r="L96" s="42"/>
      <c r="M96" s="42"/>
      <c r="N96" s="17"/>
      <c r="O96" s="16"/>
    </row>
    <row r="97" spans="11:13" ht="12.75">
      <c r="K97" s="7"/>
      <c r="M97" s="13"/>
    </row>
    <row r="98" spans="1:15" s="9" customFormat="1" ht="33" customHeight="1">
      <c r="A98"/>
      <c r="B98"/>
      <c r="C98" s="41" t="s">
        <v>153</v>
      </c>
      <c r="D98" s="41"/>
      <c r="E98" s="41"/>
      <c r="F98" s="41"/>
      <c r="G98" s="41"/>
      <c r="H98" s="41"/>
      <c r="I98" s="41"/>
      <c r="J98" s="41"/>
      <c r="K98"/>
      <c r="L98" s="37"/>
      <c r="O98" s="7"/>
    </row>
    <row r="99" spans="1:15" s="9" customFormat="1" ht="18.75">
      <c r="A99"/>
      <c r="B99"/>
      <c r="C99" s="41"/>
      <c r="D99" s="41"/>
      <c r="E99" s="41"/>
      <c r="F99" s="41"/>
      <c r="G99" s="41"/>
      <c r="H99" s="41"/>
      <c r="I99" s="41"/>
      <c r="J99" s="41"/>
      <c r="K99"/>
      <c r="L99" s="37"/>
      <c r="O99" s="7"/>
    </row>
    <row r="100" spans="1:15" s="9" customFormat="1" ht="18.75">
      <c r="A100"/>
      <c r="B100"/>
      <c r="C100" s="4"/>
      <c r="D100" s="4"/>
      <c r="E100"/>
      <c r="F100" s="4"/>
      <c r="G100"/>
      <c r="H100"/>
      <c r="I100"/>
      <c r="K100"/>
      <c r="L100" s="36"/>
      <c r="O100" s="7"/>
    </row>
    <row r="101" spans="1:15" s="9" customFormat="1" ht="18.75">
      <c r="A101"/>
      <c r="B101"/>
      <c r="C101" s="4"/>
      <c r="D101" s="4"/>
      <c r="E101"/>
      <c r="F101" s="4"/>
      <c r="G101"/>
      <c r="H101"/>
      <c r="I101"/>
      <c r="K101"/>
      <c r="L101" s="36"/>
      <c r="O101" s="7"/>
    </row>
    <row r="102" spans="1:15" s="9" customFormat="1" ht="18.75">
      <c r="A102"/>
      <c r="B102"/>
      <c r="C102" s="4"/>
      <c r="D102" s="4"/>
      <c r="E102"/>
      <c r="F102" s="4"/>
      <c r="G102"/>
      <c r="H102"/>
      <c r="I102"/>
      <c r="K102"/>
      <c r="L102" s="36"/>
      <c r="O102" s="7"/>
    </row>
    <row r="103" spans="1:15" s="9" customFormat="1" ht="18.75">
      <c r="A103"/>
      <c r="B103"/>
      <c r="C103" s="4"/>
      <c r="D103" s="41"/>
      <c r="E103" s="41"/>
      <c r="F103" s="41"/>
      <c r="G103" s="41"/>
      <c r="H103" s="41"/>
      <c r="I103"/>
      <c r="K103"/>
      <c r="L103" s="36"/>
      <c r="O103" s="7"/>
    </row>
    <row r="104" spans="1:15" s="9" customFormat="1" ht="18.75">
      <c r="A104"/>
      <c r="B104"/>
      <c r="C104" s="41"/>
      <c r="D104" s="41"/>
      <c r="E104"/>
      <c r="F104" s="4"/>
      <c r="G104"/>
      <c r="H104"/>
      <c r="I104"/>
      <c r="K104"/>
      <c r="L104" s="36"/>
      <c r="O104" s="7"/>
    </row>
  </sheetData>
  <sheetProtection/>
  <mergeCells count="80">
    <mergeCell ref="J7:J12"/>
    <mergeCell ref="K7:K12"/>
    <mergeCell ref="L7:L12"/>
    <mergeCell ref="M7:M12"/>
    <mergeCell ref="J24:J27"/>
    <mergeCell ref="K24:K27"/>
    <mergeCell ref="L24:L27"/>
    <mergeCell ref="M24:M27"/>
    <mergeCell ref="J13:J18"/>
    <mergeCell ref="K13:K18"/>
    <mergeCell ref="L13:L18"/>
    <mergeCell ref="M13:M18"/>
    <mergeCell ref="J28:J32"/>
    <mergeCell ref="K28:K32"/>
    <mergeCell ref="L28:L32"/>
    <mergeCell ref="M28:M32"/>
    <mergeCell ref="J19:J23"/>
    <mergeCell ref="K19:K23"/>
    <mergeCell ref="L19:L23"/>
    <mergeCell ref="M19:M23"/>
    <mergeCell ref="J33:J37"/>
    <mergeCell ref="K33:K37"/>
    <mergeCell ref="L33:L37"/>
    <mergeCell ref="M33:M37"/>
    <mergeCell ref="J43:J49"/>
    <mergeCell ref="K43:K49"/>
    <mergeCell ref="L43:L49"/>
    <mergeCell ref="M43:M49"/>
    <mergeCell ref="J38:J42"/>
    <mergeCell ref="K38:K42"/>
    <mergeCell ref="L38:L42"/>
    <mergeCell ref="M38:M42"/>
    <mergeCell ref="J50:J54"/>
    <mergeCell ref="K50:K54"/>
    <mergeCell ref="L50:L54"/>
    <mergeCell ref="M50:M54"/>
    <mergeCell ref="J55:J59"/>
    <mergeCell ref="K55:K59"/>
    <mergeCell ref="L55:L59"/>
    <mergeCell ref="M55:M59"/>
    <mergeCell ref="K72:K75"/>
    <mergeCell ref="L72:L75"/>
    <mergeCell ref="M72:M75"/>
    <mergeCell ref="K60:K67"/>
    <mergeCell ref="L60:L67"/>
    <mergeCell ref="M60:M67"/>
    <mergeCell ref="J68:J71"/>
    <mergeCell ref="K68:K71"/>
    <mergeCell ref="L68:L71"/>
    <mergeCell ref="M68:M71"/>
    <mergeCell ref="L80:L83"/>
    <mergeCell ref="M80:M83"/>
    <mergeCell ref="J76:J79"/>
    <mergeCell ref="K76:K79"/>
    <mergeCell ref="L76:L79"/>
    <mergeCell ref="M76:M79"/>
    <mergeCell ref="M84:M86"/>
    <mergeCell ref="K87:K88"/>
    <mergeCell ref="L87:L88"/>
    <mergeCell ref="M87:M88"/>
    <mergeCell ref="C104:D104"/>
    <mergeCell ref="C4:I4"/>
    <mergeCell ref="J89:J94"/>
    <mergeCell ref="J84:J86"/>
    <mergeCell ref="J87:J88"/>
    <mergeCell ref="J80:J83"/>
    <mergeCell ref="J72:J75"/>
    <mergeCell ref="J60:J67"/>
    <mergeCell ref="C99:J99"/>
    <mergeCell ref="D103:H103"/>
    <mergeCell ref="A3:M3"/>
    <mergeCell ref="D95:M95"/>
    <mergeCell ref="D96:M96"/>
    <mergeCell ref="C98:J98"/>
    <mergeCell ref="K89:K94"/>
    <mergeCell ref="L89:L94"/>
    <mergeCell ref="M89:M94"/>
    <mergeCell ref="K80:K83"/>
    <mergeCell ref="K84:K86"/>
    <mergeCell ref="L84:L86"/>
  </mergeCells>
  <printOptions/>
  <pageMargins left="0.5" right="0.5" top="0.25" bottom="0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Smart</cp:lastModifiedBy>
  <cp:lastPrinted>2002-01-07T01:48:23Z</cp:lastPrinted>
  <dcterms:created xsi:type="dcterms:W3CDTF">1996-10-14T23:33:28Z</dcterms:created>
  <dcterms:modified xsi:type="dcterms:W3CDTF">2002-01-07T01:49:44Z</dcterms:modified>
  <cp:category/>
  <cp:version/>
  <cp:contentType/>
  <cp:contentStatus/>
</cp:coreProperties>
</file>